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SYNTHESE CLIMATO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<sst xmlns="http://schemas.openxmlformats.org/spreadsheetml/2006/main" count="331" uniqueCount="229">
  <si>
    <t>MAX</t>
  </si>
  <si>
    <t>MIN</t>
  </si>
  <si>
    <t>Nbre Jours</t>
  </si>
  <si>
    <t>CUMUL ANNUEL</t>
  </si>
  <si>
    <t>CUMUL MENSUEL</t>
  </si>
  <si>
    <t>NOMBRE DE JOURS = 0,2 mm</t>
  </si>
  <si>
    <t>NOMBRE DE JOURS &gt; 20,0 mm</t>
  </si>
  <si>
    <t>ORAGES</t>
  </si>
  <si>
    <t>RAFALE MAX</t>
  </si>
  <si>
    <t>VENT MOYEN MAX</t>
  </si>
  <si>
    <t>DATES</t>
  </si>
  <si>
    <t>ROSEE*</t>
  </si>
  <si>
    <t>Txx</t>
  </si>
  <si>
    <t>Tnx</t>
  </si>
  <si>
    <t>Txn</t>
  </si>
  <si>
    <t>Tnn</t>
  </si>
  <si>
    <t>Txm</t>
  </si>
  <si>
    <t>Tnm</t>
  </si>
  <si>
    <t>Tmm</t>
  </si>
  <si>
    <t>NOMBRE DE JOURS &gt; 0,2 mm</t>
  </si>
  <si>
    <t>Nord des Bouches du rhône</t>
  </si>
  <si>
    <t>LATITUDE</t>
  </si>
  <si>
    <t>LONGITUDE</t>
  </si>
  <si>
    <t>ALTITUDE</t>
  </si>
  <si>
    <t>43° 34' 59" Nord</t>
  </si>
  <si>
    <t>5° 21' 5" Est</t>
  </si>
  <si>
    <t>331,00 mètres</t>
  </si>
  <si>
    <t>A 20 Km au NNO d'Aix en Provence</t>
  </si>
  <si>
    <t>SITUATION</t>
  </si>
  <si>
    <t>CARACTERISTIQUES GENERALES</t>
  </si>
  <si>
    <t>ROGNES</t>
  </si>
  <si>
    <t>Sud-est France</t>
  </si>
  <si>
    <t>Limite ouest village</t>
  </si>
  <si>
    <t>ECHELLES DES TEMPERATURES (en °c)</t>
  </si>
  <si>
    <t>BRUINE</t>
  </si>
  <si>
    <t>PLUIE (mm)</t>
  </si>
  <si>
    <t>Enregistrements des données station: à la minute.</t>
  </si>
  <si>
    <t>TEMPERATURE RELATIVE (°C)</t>
  </si>
  <si>
    <t>PRESSION ATMOSPHERIQUE (hPa)</t>
  </si>
  <si>
    <t>HYGROMETRIE (%)</t>
  </si>
  <si>
    <t>POINT DE ROSEE (°C)</t>
  </si>
  <si>
    <t>TRAVAIL:</t>
  </si>
  <si>
    <t>Ecart Max avec Tn</t>
  </si>
  <si>
    <t>Min Mensuel</t>
  </si>
  <si>
    <t>RELEVES MENSUELS</t>
  </si>
  <si>
    <r>
      <t xml:space="preserve">EXPOSITION: </t>
    </r>
    <r>
      <rPr>
        <b/>
        <sz val="9"/>
        <color indexed="12"/>
        <rFont val="Arial"/>
        <family val="0"/>
      </rPr>
      <t xml:space="preserve"> Nord, contre colline</t>
    </r>
  </si>
  <si>
    <t>MATERIEL ACTUEL</t>
  </si>
  <si>
    <t>Horaires de relevés: De 0:00 à 23:59 Heure locale</t>
  </si>
  <si>
    <t>AMPLITUDE THERMIQUE</t>
  </si>
  <si>
    <t>TOTAL JOURS</t>
  </si>
  <si>
    <t>FORCE</t>
  </si>
  <si>
    <t>DIRECTION</t>
  </si>
  <si>
    <t>DATE</t>
  </si>
  <si>
    <t>MOY MAX</t>
  </si>
  <si>
    <t>MOY MIN</t>
  </si>
  <si>
    <t>MM</t>
  </si>
  <si>
    <t>INTENSITE MAX MENSUELLE (mm/h)</t>
  </si>
  <si>
    <r>
      <t xml:space="preserve">V E N T (Km/h) </t>
    </r>
    <r>
      <rPr>
        <b/>
        <i/>
        <sz val="10"/>
        <color indexed="8"/>
        <rFont val="Arial"/>
        <family val="2"/>
      </rPr>
      <t>à 10m du sol</t>
    </r>
  </si>
  <si>
    <t>Cumul (mm)</t>
  </si>
  <si>
    <t>AUTRES TYPES DE PRECIPITATION</t>
  </si>
  <si>
    <t>BROUILLARD</t>
  </si>
  <si>
    <t xml:space="preserve"> </t>
  </si>
  <si>
    <t>INDEX DE CHALEUR MAX (°C)</t>
  </si>
  <si>
    <t>REFROIDISSEMENT EOLIEN MIN (°C)</t>
  </si>
  <si>
    <t>VENT MOYEN MAX / 10'</t>
  </si>
  <si>
    <t>Nombre de jour &gt; 35 Km/h</t>
  </si>
  <si>
    <t>Nombre de jour &gt; 55 Km/h</t>
  </si>
  <si>
    <t>PRECIPITATIONS (mm)</t>
  </si>
  <si>
    <t>JOUR</t>
  </si>
  <si>
    <t>DOMINANT</t>
  </si>
  <si>
    <t>MOYENNE</t>
  </si>
  <si>
    <t>PARAMETRES Tx</t>
  </si>
  <si>
    <t>PARAMETRES Tn</t>
  </si>
  <si>
    <r>
      <t>1</t>
    </r>
    <r>
      <rPr>
        <b/>
        <sz val="10"/>
        <color indexed="8"/>
        <rFont val="Arial"/>
        <family val="0"/>
      </rPr>
      <t xml:space="preserve"> / Station Davis Vantage pro2 filaire </t>
    </r>
  </si>
  <si>
    <r>
      <t>2</t>
    </r>
    <r>
      <rPr>
        <b/>
        <sz val="10"/>
        <color indexed="8"/>
        <rFont val="Arial"/>
        <family val="0"/>
      </rPr>
      <t xml:space="preserve"> / Station Heavy Weather WS 2300 Lacrosse Téchnology</t>
    </r>
  </si>
  <si>
    <r>
      <t>5</t>
    </r>
    <r>
      <rPr>
        <b/>
        <sz val="10"/>
        <color indexed="8"/>
        <rFont val="Arial"/>
        <family val="0"/>
      </rPr>
      <t xml:space="preserve"> / Pluviomètre PIERRON "Profesionnel" 100 mm.</t>
    </r>
  </si>
  <si>
    <t>Nbre  jours &gt; 0,0 Km/h / 24h</t>
  </si>
  <si>
    <t>SUR RAFALES</t>
  </si>
  <si>
    <t>AMPLITUDE / 15 minutes</t>
  </si>
  <si>
    <t>MOY. VMM/10'</t>
  </si>
  <si>
    <t>Tn de 05 à 09…</t>
  </si>
  <si>
    <t>GELEE</t>
  </si>
  <si>
    <t>NEIGE</t>
  </si>
  <si>
    <t>Cumul (cm)</t>
  </si>
  <si>
    <t>CUMUL ANNUEL TOUTES PRECIPITATIONS</t>
  </si>
  <si>
    <t>CUMUL MENSUEL TOUTES PRECIPITATIONS</t>
  </si>
  <si>
    <t>TAUX JOUR MAX (mm)</t>
  </si>
  <si>
    <t>TAUX MAX SUR 1 MINUTE (mm)</t>
  </si>
  <si>
    <t xml:space="preserve">MAX </t>
  </si>
  <si>
    <t>http://www.davis-meteo.com/</t>
  </si>
  <si>
    <t>http://www.heavyweather.info/new_french/index.html</t>
  </si>
  <si>
    <t>http://www.starmeteo.fr/gamme_star_meteo/fiche_technique_star_meteo.php?id=7</t>
  </si>
  <si>
    <t>http://www.nouveauxobjets.com/5100.php</t>
  </si>
  <si>
    <t>http://www.station-meteo.com/pluviometre-pierron/</t>
  </si>
  <si>
    <r>
      <t>Programmes météo:</t>
    </r>
    <r>
      <rPr>
        <b/>
        <sz val="10"/>
        <color indexed="8"/>
        <rFont val="Arial"/>
        <family val="0"/>
      </rPr>
      <t xml:space="preserve"> Davis Weatherlink 5.5.1 / WsWin</t>
    </r>
  </si>
  <si>
    <r>
      <t>4</t>
    </r>
    <r>
      <rPr>
        <b/>
        <sz val="10"/>
        <color indexed="8"/>
        <rFont val="Arial"/>
        <family val="0"/>
      </rPr>
      <t xml:space="preserve"> / Station prévisionnelle Vent /  journée en cours + 3 jours suivants et 2x/jour. WM 5100 - Lacrosse Téchnology.                       </t>
    </r>
  </si>
  <si>
    <t>Tx de 05 à 09…</t>
  </si>
  <si>
    <t>JOUR LE PLUS DOUX</t>
  </si>
  <si>
    <t>JOUR LE PLUS FROID</t>
  </si>
  <si>
    <t>MENSUELS</t>
  </si>
  <si>
    <t>(Moy)</t>
  </si>
  <si>
    <t>Max / 24h</t>
  </si>
  <si>
    <t>Min / 24h</t>
  </si>
  <si>
    <t>NUAGE DOMINANT</t>
  </si>
  <si>
    <t>SOLEIL</t>
  </si>
  <si>
    <t>NUAGES</t>
  </si>
  <si>
    <t>VENT</t>
  </si>
  <si>
    <t>TEMP.</t>
  </si>
  <si>
    <t>HUMIDITE</t>
  </si>
  <si>
    <t>CONCLUSION</t>
  </si>
  <si>
    <t>PRESSION</t>
  </si>
  <si>
    <t>DONNEES DIVERSES</t>
  </si>
  <si>
    <t>INDICE UV MOYEN</t>
  </si>
  <si>
    <t>Moy. Météo</t>
  </si>
  <si>
    <t>Décade 1</t>
  </si>
  <si>
    <t>Décade 2</t>
  </si>
  <si>
    <t>Décade 3</t>
  </si>
  <si>
    <t>Variation sur 24h</t>
  </si>
  <si>
    <t>COURBE</t>
  </si>
  <si>
    <t xml:space="preserve">NOMBRE DE JOURS DE PLUIE </t>
  </si>
  <si>
    <t>GRELE</t>
  </si>
  <si>
    <t>MOYENNE DE DECEMBRE 2008</t>
  </si>
  <si>
    <t>DEC</t>
  </si>
  <si>
    <t>Tx = ou &gt; 10</t>
  </si>
  <si>
    <t>Tx de 0,0 à 4…</t>
  </si>
  <si>
    <t>Tx &lt; à 0,0</t>
  </si>
  <si>
    <t>Tn de 0,0 à 4…</t>
  </si>
  <si>
    <t>Tn &lt; à -5,0</t>
  </si>
  <si>
    <t>MOYENNE ANNEE 2009</t>
  </si>
  <si>
    <t>1</t>
  </si>
  <si>
    <t>*</t>
  </si>
  <si>
    <t>0</t>
  </si>
  <si>
    <t>Sc</t>
  </si>
  <si>
    <t>4,20</t>
  </si>
  <si>
    <t>13,6</t>
  </si>
  <si>
    <t>-2,3</t>
  </si>
  <si>
    <t>9,6</t>
  </si>
  <si>
    <t>-6,6</t>
  </si>
  <si>
    <t>Tn de 0,0 à -4…</t>
  </si>
  <si>
    <t>11,5</t>
  </si>
  <si>
    <t>24</t>
  </si>
  <si>
    <t>-3,9</t>
  </si>
  <si>
    <t>19</t>
  </si>
  <si>
    <t>25</t>
  </si>
  <si>
    <t>03</t>
  </si>
  <si>
    <t>20</t>
  </si>
  <si>
    <t>13,8</t>
  </si>
  <si>
    <t>1025,1</t>
  </si>
  <si>
    <t>10</t>
  </si>
  <si>
    <t>988,1</t>
  </si>
  <si>
    <t>+1,1</t>
  </si>
  <si>
    <t>-1,0</t>
  </si>
  <si>
    <t>29</t>
  </si>
  <si>
    <t>18,4</t>
  </si>
  <si>
    <t>-15,3</t>
  </si>
  <si>
    <t>21</t>
  </si>
  <si>
    <t>1013,6</t>
  </si>
  <si>
    <t>13,1</t>
  </si>
  <si>
    <t>-14,6</t>
  </si>
  <si>
    <t>0,3</t>
  </si>
  <si>
    <t>9</t>
  </si>
  <si>
    <t>2</t>
  </si>
  <si>
    <t>VERGLAS</t>
  </si>
  <si>
    <t>6</t>
  </si>
  <si>
    <t>01</t>
  </si>
  <si>
    <t>NO</t>
  </si>
  <si>
    <t>O</t>
  </si>
  <si>
    <t>ONO</t>
  </si>
  <si>
    <t>8</t>
  </si>
  <si>
    <t>1/4/8/9/19/20/25/27</t>
  </si>
  <si>
    <t>ENE</t>
  </si>
  <si>
    <t>En 1è et 3è décade: Normales de saison / En 2è décade: Froides avec une moyenne jour de -3,9 le 19.</t>
  </si>
  <si>
    <t>Variable dans l'ensemble avec un Min de 988,1 et un Max de 1025,1.</t>
  </si>
  <si>
    <t>Souvent humide sauf les periodes de mistral. Max: 100% / Min: 27%.</t>
  </si>
  <si>
    <t>Assez venté, soit en vent d'Ouest soit en vent de SE, sans excés, ne dépasant pas les 50,0 Km/h.</t>
  </si>
  <si>
    <t>Peu de journées pleinement ensoleillées.</t>
  </si>
  <si>
    <t>Souvent nuageux et passages nuageux avec un dominant Sc. Maix beaucoup de Cu, St, Ci.</t>
  </si>
  <si>
    <t>PLUIE</t>
  </si>
  <si>
    <t>FROID</t>
  </si>
  <si>
    <t>Souvent pluvieux</t>
  </si>
  <si>
    <t>Chute de neige le 18 avec 1,5 cm. Verglas le 21. Pas de brouillard givrant ni de grésil. Windchill bas avec -12,8 le 20.</t>
  </si>
  <si>
    <t>Mois agité où la 2è décade nous rappelle que nous sommes entrés dans l'hiver météorologique.                            Instabilité en 3è periode.</t>
  </si>
  <si>
    <t>ROSEE</t>
  </si>
  <si>
    <t>4</t>
  </si>
  <si>
    <t>TOTAL</t>
  </si>
  <si>
    <t>PRECIPITATIONS (En nombre de jours)</t>
  </si>
  <si>
    <t>MOIS</t>
  </si>
  <si>
    <t>GRESIL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</si>
  <si>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</si>
  <si>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</si>
  <si>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</si>
  <si>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</si>
  <si>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</si>
  <si>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</si>
  <si>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</si>
  <si>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</si>
  <si>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RAFALE</t>
  </si>
  <si>
    <t>VMM/10'</t>
  </si>
  <si>
    <t>N JOURS</t>
  </si>
  <si>
    <t>Tx</t>
  </si>
  <si>
    <t>Tn</t>
  </si>
  <si>
    <t>VENT MAX</t>
  </si>
  <si>
    <t>TEMPERATURES</t>
  </si>
  <si>
    <t>GIBOULLES</t>
  </si>
  <si>
    <t xml:space="preserve">CUMULS PRECIPITATIONS </t>
  </si>
  <si>
    <t>NEIGE (cm)</t>
  </si>
  <si>
    <t>AUTRES VALEURS</t>
  </si>
  <si>
    <t>CUMUL TOT.</t>
  </si>
  <si>
    <t>JAN</t>
  </si>
  <si>
    <t>FEV</t>
  </si>
  <si>
    <t>JUIL</t>
  </si>
  <si>
    <t>SEPT</t>
  </si>
  <si>
    <t>OCT</t>
  </si>
  <si>
    <t>NOV</t>
  </si>
  <si>
    <t>Vt MOY MAX</t>
  </si>
  <si>
    <t>VALEURS MIN</t>
  </si>
  <si>
    <t>VALEURS MAX</t>
  </si>
  <si>
    <t>Ces mesures sont efféctuées avec la station Davis Vantage Pro 2</t>
  </si>
  <si>
    <t>BILAN  CLIMATOLOGIQUE  METEO - ROGNES  ANNEE  2009</t>
  </si>
  <si>
    <t>NBRE JRS RAFALE  ORAGE</t>
  </si>
  <si>
    <t>Observations visuelles et sur internet / Relevés climatologiques / Prévisions locales.</t>
  </si>
  <si>
    <r>
      <t>3</t>
    </r>
    <r>
      <rPr>
        <b/>
        <sz val="10"/>
        <color indexed="8"/>
        <rFont val="Arial"/>
        <family val="0"/>
      </rPr>
      <t xml:space="preserve"> / Station prévisionnelle Tx-Tn / Proba pluie / Temps / journée en cours + 5 jours suivants et 4x/jour. WD6000 - Lacrosse T.                       </t>
    </r>
  </si>
  <si>
    <t>HYGRO</t>
  </si>
  <si>
    <t xml:space="preserve">TOT/ MOY </t>
  </si>
  <si>
    <t>G R A P H I Q U E S  2 0 0 9</t>
  </si>
  <si>
    <r>
      <t>METEOROGNES</t>
    </r>
    <r>
      <rPr>
        <b/>
        <sz val="18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SYNTHESE CLIMATOLOGIQUE Décembre 2009  +SYNTHESE ANNEE 2009                                                                                                                  Bernard Walbert                                                                                                                                     </t>
    </r>
  </si>
  <si>
    <t>NEBULOSITE MOY</t>
  </si>
  <si>
    <t>27,5 (cm)</t>
  </si>
  <si>
    <t>RESUME DE DECEMBRE 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</si>
</sst>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[$-F800]dddd\,\ mmmm\ dd\,\ yyyy"/>
    <numFmt numFmtId="176" formatCode="[$-40C]d\-mmm\-yy;@"/>
    <numFmt numFmtId="177" formatCode="[$-40C]d\ mmmm\ yyyy;@"/>
    <numFmt numFmtId="178" formatCode="dd/mm/yy;@"/>
    <numFmt numFmtId="179" formatCode="[$-40C]d\-mmm;@"/>
    <numFmt numFmtId="180" formatCode="0.000E+00"/>
    <numFmt numFmtId="181" formatCode="0.0E+00"/>
    <numFmt numFmtId="182" formatCode="0E+00"/>
    <numFmt numFmtId="183" formatCode="h:mm"/>
    <numFmt numFmtId="184" formatCode="h:mm;@"/>
    <numFmt numFmtId="185" formatCode="[$-F400]h:mm:ss\ AM/PM"/>
    <numFmt numFmtId="186" formatCode="0.0;[Red]0.0"/>
    <numFmt numFmtId="187" formatCode="0.00;[Red]0.00"/>
    <numFmt numFmtId="188" formatCode="#,##0.0\ &quot;€&quot;"/>
    <numFmt numFmtId="189" formatCode="#,##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8"/>
      <color indexed="8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8"/>
      <name val="Arial"/>
      <family val="0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8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11"/>
      <name val="Arial"/>
      <family val="0"/>
    </font>
    <font>
      <b/>
      <sz val="11"/>
      <color indexed="12"/>
      <name val="Arial"/>
      <family val="0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12"/>
      <name val="Arial"/>
      <family val="0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.25"/>
      <color indexed="10"/>
      <name val="Arial"/>
      <family val="2"/>
    </font>
    <font>
      <sz val="19"/>
      <name val="Arial"/>
      <family val="0"/>
    </font>
    <font>
      <b/>
      <sz val="9.25"/>
      <name val="Arial"/>
      <family val="2"/>
    </font>
    <font>
      <sz val="17.75"/>
      <name val="Arial"/>
      <family val="0"/>
    </font>
    <font>
      <sz val="19.25"/>
      <name val="Arial"/>
      <family val="0"/>
    </font>
    <font>
      <sz val="18.25"/>
      <name val="Arial"/>
      <family val="0"/>
    </font>
    <font>
      <b/>
      <sz val="10.5"/>
      <name val="Arial"/>
      <family val="2"/>
    </font>
    <font>
      <b/>
      <sz val="9.5"/>
      <name val="Arial"/>
      <family val="2"/>
    </font>
    <font>
      <b/>
      <sz val="10.75"/>
      <name val="Arial"/>
      <family val="2"/>
    </font>
    <font>
      <sz val="21.25"/>
      <name val="Arial"/>
      <family val="0"/>
    </font>
    <font>
      <sz val="19.5"/>
      <name val="Arial"/>
      <family val="0"/>
    </font>
    <font>
      <b/>
      <sz val="14"/>
      <color indexed="9"/>
      <name val="Arial"/>
      <family val="0"/>
    </font>
    <font>
      <b/>
      <sz val="11"/>
      <color indexed="9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color indexed="10"/>
      <name val="Arial"/>
      <family val="0"/>
    </font>
    <font>
      <b/>
      <sz val="16"/>
      <name val="Arial"/>
      <family val="0"/>
    </font>
    <font>
      <b/>
      <sz val="20"/>
      <color indexed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 style="thin">
        <color indexed="8"/>
      </right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medium"/>
    </border>
    <border>
      <left style="medium"/>
      <right style="thin"/>
      <top style="medium"/>
      <bottom style="thick">
        <color indexed="12"/>
      </bottom>
    </border>
    <border>
      <left style="thin"/>
      <right style="thick">
        <color indexed="12"/>
      </right>
      <top style="medium"/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medium"/>
    </border>
    <border>
      <left style="thick">
        <color indexed="12"/>
      </left>
      <right style="thick">
        <color indexed="10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2"/>
      </right>
      <top style="medium"/>
      <bottom style="medium"/>
    </border>
    <border>
      <left>
        <color indexed="63"/>
      </left>
      <right style="thick">
        <color indexed="12"/>
      </right>
      <top style="thick">
        <color indexed="12"/>
      </top>
      <bottom style="medium"/>
    </border>
    <border>
      <left>
        <color indexed="63"/>
      </left>
      <right style="thick">
        <color indexed="12"/>
      </right>
      <top style="medium"/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ck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ck">
        <color indexed="12"/>
      </left>
      <right style="thin"/>
      <top>
        <color indexed="63"/>
      </top>
      <bottom style="thick">
        <color indexed="12"/>
      </bottom>
    </border>
    <border>
      <left style="thin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ck">
        <color indexed="12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>
        <color indexed="10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ck">
        <color indexed="10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dotted"/>
      <top style="thick">
        <color indexed="10"/>
      </top>
      <bottom>
        <color indexed="63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12"/>
      </left>
      <right>
        <color indexed="63"/>
      </right>
      <top style="medium"/>
      <bottom style="thick">
        <color indexed="12"/>
      </bottom>
    </border>
    <border>
      <left>
        <color indexed="63"/>
      </left>
      <right>
        <color indexed="63"/>
      </right>
      <top style="medium"/>
      <bottom style="thick">
        <color indexed="12"/>
      </bottom>
    </border>
    <border>
      <left>
        <color indexed="63"/>
      </left>
      <right style="medium"/>
      <top style="medium"/>
      <bottom style="thick">
        <color indexed="12"/>
      </bottom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49" fontId="9" fillId="6" borderId="9" xfId="0" applyNumberFormat="1" applyFont="1" applyFill="1" applyBorder="1" applyAlignment="1">
      <alignment horizontal="center" vertic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74" fontId="8" fillId="2" borderId="0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165" fontId="8" fillId="6" borderId="17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10" fontId="1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19" fillId="6" borderId="19" xfId="0" applyNumberFormat="1" applyFont="1" applyFill="1" applyBorder="1" applyAlignment="1">
      <alignment horizontal="center" vertical="center" wrapText="1"/>
    </xf>
    <xf numFmtId="49" fontId="19" fillId="6" borderId="9" xfId="0" applyNumberFormat="1" applyFont="1" applyFill="1" applyBorder="1" applyAlignment="1">
      <alignment horizontal="center" vertical="center" wrapText="1"/>
    </xf>
    <xf numFmtId="49" fontId="19" fillId="6" borderId="20" xfId="0" applyNumberFormat="1" applyFont="1" applyFill="1" applyBorder="1" applyAlignment="1">
      <alignment horizontal="center" vertical="center" wrapText="1"/>
    </xf>
    <xf numFmtId="49" fontId="19" fillId="6" borderId="21" xfId="0" applyNumberFormat="1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49" fontId="17" fillId="6" borderId="6" xfId="0" applyNumberFormat="1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10" fontId="19" fillId="2" borderId="24" xfId="0" applyNumberFormat="1" applyFont="1" applyFill="1" applyBorder="1" applyAlignment="1">
      <alignment horizontal="center" vertical="center" wrapText="1"/>
    </xf>
    <xf numFmtId="49" fontId="19" fillId="2" borderId="24" xfId="0" applyNumberFormat="1" applyFont="1" applyFill="1" applyBorder="1" applyAlignment="1">
      <alignment horizontal="center" vertical="center" wrapText="1"/>
    </xf>
    <xf numFmtId="49" fontId="14" fillId="2" borderId="24" xfId="0" applyNumberFormat="1" applyFont="1" applyFill="1" applyBorder="1" applyAlignment="1">
      <alignment horizontal="center" vertical="center" wrapText="1"/>
    </xf>
    <xf numFmtId="49" fontId="8" fillId="8" borderId="25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74" fontId="4" fillId="6" borderId="14" xfId="0" applyNumberFormat="1" applyFont="1" applyFill="1" applyBorder="1" applyAlignment="1">
      <alignment horizontal="center" vertical="center" wrapText="1"/>
    </xf>
    <xf numFmtId="174" fontId="9" fillId="6" borderId="15" xfId="0" applyNumberFormat="1" applyFont="1" applyFill="1" applyBorder="1" applyAlignment="1">
      <alignment horizontal="center" vertical="center" wrapText="1"/>
    </xf>
    <xf numFmtId="174" fontId="8" fillId="6" borderId="26" xfId="0" applyNumberFormat="1" applyFont="1" applyFill="1" applyBorder="1" applyAlignment="1">
      <alignment horizontal="center" vertical="center" wrapText="1"/>
    </xf>
    <xf numFmtId="49" fontId="4" fillId="7" borderId="7" xfId="0" applyNumberFormat="1" applyFont="1" applyFill="1" applyBorder="1" applyAlignment="1">
      <alignment horizontal="center" vertical="center" wrapText="1"/>
    </xf>
    <xf numFmtId="49" fontId="9" fillId="7" borderId="8" xfId="0" applyNumberFormat="1" applyFont="1" applyFill="1" applyBorder="1" applyAlignment="1">
      <alignment horizontal="center" vertical="center" wrapText="1"/>
    </xf>
    <xf numFmtId="49" fontId="4" fillId="6" borderId="27" xfId="0" applyNumberFormat="1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65" fontId="9" fillId="4" borderId="15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5" fontId="1" fillId="4" borderId="26" xfId="0" applyNumberFormat="1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49" fontId="8" fillId="6" borderId="6" xfId="0" applyNumberFormat="1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9" fontId="8" fillId="4" borderId="39" xfId="0" applyNumberFormat="1" applyFont="1" applyFill="1" applyBorder="1" applyAlignment="1">
      <alignment horizontal="center" vertical="center" wrapText="1"/>
    </xf>
    <xf numFmtId="165" fontId="8" fillId="4" borderId="40" xfId="0" applyNumberFormat="1" applyFont="1" applyFill="1" applyBorder="1" applyAlignment="1">
      <alignment horizontal="center" vertical="center" wrapText="1"/>
    </xf>
    <xf numFmtId="165" fontId="8" fillId="4" borderId="41" xfId="0" applyNumberFormat="1" applyFont="1" applyFill="1" applyBorder="1" applyAlignment="1">
      <alignment horizontal="center" vertical="center" wrapText="1"/>
    </xf>
    <xf numFmtId="165" fontId="8" fillId="4" borderId="42" xfId="0" applyNumberFormat="1" applyFont="1" applyFill="1" applyBorder="1" applyAlignment="1">
      <alignment horizontal="center" vertical="center" wrapText="1"/>
    </xf>
    <xf numFmtId="165" fontId="8" fillId="4" borderId="43" xfId="0" applyNumberFormat="1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8" fillId="7" borderId="26" xfId="0" applyNumberFormat="1" applyFont="1" applyFill="1" applyBorder="1" applyAlignment="1">
      <alignment horizontal="center" vertical="center" wrapText="1"/>
    </xf>
    <xf numFmtId="2" fontId="18" fillId="6" borderId="6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9" fontId="4" fillId="2" borderId="18" xfId="0" applyNumberFormat="1" applyFont="1" applyFill="1" applyBorder="1" applyAlignment="1">
      <alignment horizontal="center" vertical="center" wrapText="1"/>
    </xf>
    <xf numFmtId="9" fontId="4" fillId="6" borderId="7" xfId="0" applyNumberFormat="1" applyFont="1" applyFill="1" applyBorder="1" applyAlignment="1">
      <alignment horizontal="center" vertical="center" wrapText="1"/>
    </xf>
    <xf numFmtId="9" fontId="9" fillId="6" borderId="8" xfId="0" applyNumberFormat="1" applyFont="1" applyFill="1" applyBorder="1" applyAlignment="1">
      <alignment horizontal="center" vertical="center" wrapText="1"/>
    </xf>
    <xf numFmtId="165" fontId="10" fillId="4" borderId="14" xfId="0" applyNumberFormat="1" applyFont="1" applyFill="1" applyBorder="1" applyAlignment="1">
      <alignment horizontal="center" vertical="center" wrapText="1"/>
    </xf>
    <xf numFmtId="165" fontId="10" fillId="4" borderId="26" xfId="0" applyNumberFormat="1" applyFont="1" applyFill="1" applyBorder="1" applyAlignment="1">
      <alignment horizontal="center" vertical="center" wrapText="1"/>
    </xf>
    <xf numFmtId="49" fontId="4" fillId="6" borderId="48" xfId="0" applyNumberFormat="1" applyFont="1" applyFill="1" applyBorder="1" applyAlignment="1">
      <alignment horizontal="center" vertical="center" wrapText="1"/>
    </xf>
    <xf numFmtId="49" fontId="4" fillId="6" borderId="49" xfId="0" applyNumberFormat="1" applyFont="1" applyFill="1" applyBorder="1" applyAlignment="1">
      <alignment horizontal="center" vertical="center" wrapText="1"/>
    </xf>
    <xf numFmtId="1" fontId="9" fillId="6" borderId="50" xfId="0" applyNumberFormat="1" applyFont="1" applyFill="1" applyBorder="1" applyAlignment="1">
      <alignment horizontal="center" vertical="center" wrapText="1"/>
    </xf>
    <xf numFmtId="49" fontId="4" fillId="7" borderId="9" xfId="0" applyNumberFormat="1" applyFont="1" applyFill="1" applyBorder="1" applyAlignment="1">
      <alignment horizontal="center" vertical="center" wrapText="1"/>
    </xf>
    <xf numFmtId="49" fontId="9" fillId="7" borderId="19" xfId="0" applyNumberFormat="1" applyFont="1" applyFill="1" applyBorder="1" applyAlignment="1">
      <alignment horizontal="center" vertical="center" wrapText="1"/>
    </xf>
    <xf numFmtId="1" fontId="4" fillId="7" borderId="27" xfId="0" applyNumberFormat="1" applyFont="1" applyFill="1" applyBorder="1" applyAlignment="1">
      <alignment horizontal="center" vertical="center" wrapText="1"/>
    </xf>
    <xf numFmtId="1" fontId="9" fillId="7" borderId="51" xfId="0" applyNumberFormat="1" applyFont="1" applyFill="1" applyBorder="1" applyAlignment="1">
      <alignment horizontal="center" vertical="center" wrapText="1"/>
    </xf>
    <xf numFmtId="1" fontId="4" fillId="7" borderId="22" xfId="0" applyNumberFormat="1" applyFont="1" applyFill="1" applyBorder="1" applyAlignment="1">
      <alignment horizontal="center" vertical="center" wrapText="1"/>
    </xf>
    <xf numFmtId="1" fontId="9" fillId="7" borderId="20" xfId="0" applyNumberFormat="1" applyFont="1" applyFill="1" applyBorder="1" applyAlignment="1">
      <alignment horizontal="center" vertical="center" wrapText="1"/>
    </xf>
    <xf numFmtId="1" fontId="9" fillId="7" borderId="52" xfId="0" applyNumberFormat="1" applyFont="1" applyFill="1" applyBorder="1" applyAlignment="1">
      <alignment horizontal="center" vertical="center" wrapText="1"/>
    </xf>
    <xf numFmtId="1" fontId="4" fillId="7" borderId="53" xfId="0" applyNumberFormat="1" applyFont="1" applyFill="1" applyBorder="1" applyAlignment="1">
      <alignment horizontal="center" vertical="center" wrapText="1"/>
    </xf>
    <xf numFmtId="1" fontId="9" fillId="7" borderId="53" xfId="0" applyNumberFormat="1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49" fontId="9" fillId="9" borderId="17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9" fillId="5" borderId="26" xfId="0" applyNumberFormat="1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10" borderId="56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10" fillId="11" borderId="57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8" fillId="4" borderId="62" xfId="0" applyNumberFormat="1" applyFont="1" applyFill="1" applyBorder="1" applyAlignment="1">
      <alignment horizontal="center" vertical="center" wrapText="1"/>
    </xf>
    <xf numFmtId="49" fontId="8" fillId="4" borderId="29" xfId="0" applyNumberFormat="1" applyFont="1" applyFill="1" applyBorder="1" applyAlignment="1">
      <alignment horizontal="center" vertical="center" wrapText="1"/>
    </xf>
    <xf numFmtId="49" fontId="9" fillId="4" borderId="63" xfId="0" applyNumberFormat="1" applyFont="1" applyFill="1" applyBorder="1" applyAlignment="1">
      <alignment horizontal="center" vertical="center" wrapText="1"/>
    </xf>
    <xf numFmtId="49" fontId="9" fillId="4" borderId="64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9" fillId="4" borderId="66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65" fontId="8" fillId="11" borderId="4" xfId="0" applyNumberFormat="1" applyFont="1" applyFill="1" applyBorder="1" applyAlignment="1">
      <alignment horizontal="center" vertical="center" wrapText="1"/>
    </xf>
    <xf numFmtId="165" fontId="8" fillId="11" borderId="63" xfId="0" applyNumberFormat="1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4" fillId="4" borderId="3" xfId="0" applyNumberFormat="1" applyFont="1" applyFill="1" applyBorder="1" applyAlignment="1">
      <alignment horizontal="center" vertical="center" wrapText="1"/>
    </xf>
    <xf numFmtId="165" fontId="14" fillId="4" borderId="23" xfId="0" applyNumberFormat="1" applyFont="1" applyFill="1" applyBorder="1" applyAlignment="1">
      <alignment horizontal="center" vertical="center" wrapText="1"/>
    </xf>
    <xf numFmtId="165" fontId="14" fillId="4" borderId="62" xfId="0" applyNumberFormat="1" applyFont="1" applyFill="1" applyBorder="1" applyAlignment="1">
      <alignment horizontal="center" vertical="center" wrapText="1"/>
    </xf>
    <xf numFmtId="165" fontId="14" fillId="4" borderId="67" xfId="0" applyNumberFormat="1" applyFont="1" applyFill="1" applyBorder="1" applyAlignment="1">
      <alignment horizontal="center" vertical="center" wrapText="1"/>
    </xf>
    <xf numFmtId="49" fontId="4" fillId="4" borderId="68" xfId="0" applyNumberFormat="1" applyFont="1" applyFill="1" applyBorder="1" applyAlignment="1">
      <alignment horizontal="center" vertical="center" wrapText="1"/>
    </xf>
    <xf numFmtId="49" fontId="4" fillId="4" borderId="62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49" fontId="8" fillId="4" borderId="67" xfId="0" applyNumberFormat="1" applyFont="1" applyFill="1" applyBorder="1" applyAlignment="1">
      <alignment horizontal="center" vertical="center" wrapText="1"/>
    </xf>
    <xf numFmtId="165" fontId="8" fillId="4" borderId="67" xfId="0" applyNumberFormat="1" applyFont="1" applyFill="1" applyBorder="1" applyAlignment="1">
      <alignment horizontal="center" vertical="center" wrapText="1"/>
    </xf>
    <xf numFmtId="165" fontId="1" fillId="4" borderId="70" xfId="0" applyNumberFormat="1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49" fontId="1" fillId="4" borderId="73" xfId="0" applyNumberFormat="1" applyFont="1" applyFill="1" applyBorder="1" applyAlignment="1">
      <alignment horizontal="center" vertical="center" wrapText="1"/>
    </xf>
    <xf numFmtId="49" fontId="8" fillId="4" borderId="74" xfId="0" applyNumberFormat="1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49" fontId="1" fillId="2" borderId="76" xfId="0" applyNumberFormat="1" applyFont="1" applyFill="1" applyBorder="1" applyAlignment="1">
      <alignment horizontal="center" vertical="center" wrapText="1"/>
    </xf>
    <xf numFmtId="0" fontId="1" fillId="4" borderId="77" xfId="0" applyFont="1" applyFill="1" applyBorder="1" applyAlignment="1">
      <alignment horizontal="center" vertical="center" wrapText="1"/>
    </xf>
    <xf numFmtId="165" fontId="1" fillId="4" borderId="77" xfId="0" applyNumberFormat="1" applyFont="1" applyFill="1" applyBorder="1" applyAlignment="1">
      <alignment horizontal="center" vertical="center" wrapText="1"/>
    </xf>
    <xf numFmtId="1" fontId="1" fillId="4" borderId="77" xfId="0" applyNumberFormat="1" applyFont="1" applyFill="1" applyBorder="1" applyAlignment="1">
      <alignment horizontal="center" vertical="center" wrapText="1"/>
    </xf>
    <xf numFmtId="165" fontId="1" fillId="4" borderId="78" xfId="0" applyNumberFormat="1" applyFont="1" applyFill="1" applyBorder="1" applyAlignment="1">
      <alignment horizontal="center" vertical="center" wrapText="1"/>
    </xf>
    <xf numFmtId="165" fontId="1" fillId="4" borderId="79" xfId="0" applyNumberFormat="1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165" fontId="4" fillId="6" borderId="23" xfId="0" applyNumberFormat="1" applyFont="1" applyFill="1" applyBorder="1" applyAlignment="1">
      <alignment horizontal="center" vertical="center" wrapText="1"/>
    </xf>
    <xf numFmtId="165" fontId="9" fillId="6" borderId="83" xfId="0" applyNumberFormat="1" applyFont="1" applyFill="1" applyBorder="1" applyAlignment="1">
      <alignment horizontal="center" vertical="center" wrapText="1"/>
    </xf>
    <xf numFmtId="49" fontId="4" fillId="4" borderId="84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85" xfId="0" applyNumberFormat="1" applyFont="1" applyFill="1" applyBorder="1" applyAlignment="1">
      <alignment horizontal="center" vertical="center" wrapText="1"/>
    </xf>
    <xf numFmtId="49" fontId="9" fillId="4" borderId="50" xfId="0" applyNumberFormat="1" applyFont="1" applyFill="1" applyBorder="1" applyAlignment="1">
      <alignment horizontal="center" vertical="center" wrapText="1"/>
    </xf>
    <xf numFmtId="49" fontId="9" fillId="4" borderId="83" xfId="0" applyNumberFormat="1" applyFont="1" applyFill="1" applyBorder="1" applyAlignment="1">
      <alignment horizontal="center" vertical="center" wrapText="1"/>
    </xf>
    <xf numFmtId="49" fontId="9" fillId="4" borderId="86" xfId="0" applyNumberFormat="1" applyFont="1" applyFill="1" applyBorder="1" applyAlignment="1">
      <alignment horizontal="center" vertical="center" wrapText="1"/>
    </xf>
    <xf numFmtId="2" fontId="10" fillId="11" borderId="21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165" fontId="8" fillId="2" borderId="47" xfId="0" applyNumberFormat="1" applyFont="1" applyFill="1" applyBorder="1" applyAlignment="1">
      <alignment horizontal="center" vertical="center" wrapText="1"/>
    </xf>
    <xf numFmtId="49" fontId="9" fillId="6" borderId="86" xfId="0" applyNumberFormat="1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8" fillId="4" borderId="87" xfId="0" applyFont="1" applyFill="1" applyBorder="1" applyAlignment="1">
      <alignment horizontal="center" vertical="center" wrapText="1"/>
    </xf>
    <xf numFmtId="49" fontId="8" fillId="4" borderId="88" xfId="0" applyNumberFormat="1" applyFont="1" applyFill="1" applyBorder="1" applyAlignment="1">
      <alignment horizontal="center" vertical="center" wrapText="1"/>
    </xf>
    <xf numFmtId="165" fontId="8" fillId="4" borderId="88" xfId="0" applyNumberFormat="1" applyFont="1" applyFill="1" applyBorder="1" applyAlignment="1">
      <alignment horizontal="center" vertical="center" wrapText="1"/>
    </xf>
    <xf numFmtId="165" fontId="1" fillId="4" borderId="89" xfId="0" applyNumberFormat="1" applyFont="1" applyFill="1" applyBorder="1" applyAlignment="1">
      <alignment horizontal="center" vertical="center" wrapText="1"/>
    </xf>
    <xf numFmtId="0" fontId="8" fillId="4" borderId="90" xfId="0" applyFont="1" applyFill="1" applyBorder="1" applyAlignment="1">
      <alignment horizontal="center" vertical="center" wrapText="1"/>
    </xf>
    <xf numFmtId="49" fontId="8" fillId="4" borderId="91" xfId="0" applyNumberFormat="1" applyFont="1" applyFill="1" applyBorder="1" applyAlignment="1">
      <alignment horizontal="center" vertical="center" wrapText="1"/>
    </xf>
    <xf numFmtId="165" fontId="8" fillId="4" borderId="91" xfId="0" applyNumberFormat="1" applyFont="1" applyFill="1" applyBorder="1" applyAlignment="1">
      <alignment horizontal="center" vertical="center" wrapText="1"/>
    </xf>
    <xf numFmtId="165" fontId="1" fillId="4" borderId="92" xfId="0" applyNumberFormat="1" applyFont="1" applyFill="1" applyBorder="1" applyAlignment="1">
      <alignment horizontal="center" vertical="center" wrapText="1"/>
    </xf>
    <xf numFmtId="165" fontId="8" fillId="4" borderId="70" xfId="0" applyNumberFormat="1" applyFont="1" applyFill="1" applyBorder="1" applyAlignment="1">
      <alignment horizontal="center" vertical="center" wrapText="1"/>
    </xf>
    <xf numFmtId="49" fontId="14" fillId="6" borderId="93" xfId="0" applyNumberFormat="1" applyFont="1" applyFill="1" applyBorder="1" applyAlignment="1">
      <alignment horizontal="center" vertical="center" wrapText="1"/>
    </xf>
    <xf numFmtId="49" fontId="5" fillId="6" borderId="22" xfId="0" applyNumberFormat="1" applyFont="1" applyFill="1" applyBorder="1" applyAlignment="1">
      <alignment horizontal="center" vertical="center" wrapText="1"/>
    </xf>
    <xf numFmtId="0" fontId="32" fillId="10" borderId="94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44" fillId="2" borderId="0" xfId="0" applyNumberFormat="1" applyFont="1" applyFill="1" applyBorder="1" applyAlignment="1">
      <alignment horizontal="center" vertical="center" wrapText="1"/>
    </xf>
    <xf numFmtId="49" fontId="45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46" fillId="2" borderId="0" xfId="0" applyNumberFormat="1" applyFont="1" applyFill="1" applyBorder="1" applyAlignment="1">
      <alignment horizontal="center" vertical="center" wrapText="1"/>
    </xf>
    <xf numFmtId="49" fontId="48" fillId="2" borderId="25" xfId="0" applyNumberFormat="1" applyFont="1" applyFill="1" applyBorder="1" applyAlignment="1">
      <alignment horizontal="center" vertical="center" wrapText="1"/>
    </xf>
    <xf numFmtId="49" fontId="48" fillId="2" borderId="43" xfId="0" applyNumberFormat="1" applyFont="1" applyFill="1" applyBorder="1" applyAlignment="1">
      <alignment horizontal="center" vertical="center" wrapText="1"/>
    </xf>
    <xf numFmtId="49" fontId="48" fillId="2" borderId="95" xfId="0" applyNumberFormat="1" applyFont="1" applyFill="1" applyBorder="1" applyAlignment="1">
      <alignment horizontal="center" vertical="center" wrapText="1"/>
    </xf>
    <xf numFmtId="49" fontId="48" fillId="2" borderId="8" xfId="0" applyNumberFormat="1" applyFont="1" applyFill="1" applyBorder="1" applyAlignment="1">
      <alignment horizontal="center" vertical="center" wrapText="1"/>
    </xf>
    <xf numFmtId="0" fontId="48" fillId="0" borderId="96" xfId="0" applyFont="1" applyBorder="1" applyAlignment="1">
      <alignment horizontal="center" vertical="center" wrapText="1"/>
    </xf>
    <xf numFmtId="49" fontId="16" fillId="2" borderId="97" xfId="0" applyNumberFormat="1" applyFont="1" applyFill="1" applyBorder="1" applyAlignment="1">
      <alignment horizontal="center" vertical="center" wrapText="1"/>
    </xf>
    <xf numFmtId="1" fontId="12" fillId="2" borderId="65" xfId="0" applyNumberFormat="1" applyFont="1" applyFill="1" applyBorder="1" applyAlignment="1">
      <alignment horizontal="center" vertical="center" wrapText="1"/>
    </xf>
    <xf numFmtId="1" fontId="12" fillId="2" borderId="98" xfId="0" applyNumberFormat="1" applyFont="1" applyFill="1" applyBorder="1" applyAlignment="1">
      <alignment horizontal="center" vertical="center" wrapText="1"/>
    </xf>
    <xf numFmtId="1" fontId="12" fillId="9" borderId="98" xfId="0" applyNumberFormat="1" applyFont="1" applyFill="1" applyBorder="1" applyAlignment="1">
      <alignment horizontal="center" vertical="center" wrapText="1"/>
    </xf>
    <xf numFmtId="1" fontId="12" fillId="2" borderId="99" xfId="0" applyNumberFormat="1" applyFont="1" applyFill="1" applyBorder="1" applyAlignment="1">
      <alignment horizontal="center" vertical="center" wrapText="1"/>
    </xf>
    <xf numFmtId="0" fontId="12" fillId="9" borderId="100" xfId="0" applyFont="1" applyFill="1" applyBorder="1" applyAlignment="1">
      <alignment horizontal="center" vertical="center" wrapText="1"/>
    </xf>
    <xf numFmtId="49" fontId="16" fillId="2" borderId="101" xfId="0" applyNumberFormat="1" applyFont="1" applyFill="1" applyBorder="1" applyAlignment="1">
      <alignment horizontal="center" vertical="center" wrapText="1"/>
    </xf>
    <xf numFmtId="1" fontId="12" fillId="2" borderId="62" xfId="0" applyNumberFormat="1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0" fontId="12" fillId="2" borderId="102" xfId="0" applyFont="1" applyFill="1" applyBorder="1" applyAlignment="1">
      <alignment horizontal="center" vertical="center" wrapText="1"/>
    </xf>
    <xf numFmtId="1" fontId="12" fillId="9" borderId="62" xfId="0" applyNumberFormat="1" applyFont="1" applyFill="1" applyBorder="1" applyAlignment="1">
      <alignment horizontal="center" vertical="center" wrapText="1"/>
    </xf>
    <xf numFmtId="1" fontId="12" fillId="9" borderId="23" xfId="0" applyNumberFormat="1" applyFont="1" applyFill="1" applyBorder="1" applyAlignment="1">
      <alignment horizontal="center" vertical="center" wrapText="1"/>
    </xf>
    <xf numFmtId="1" fontId="12" fillId="7" borderId="62" xfId="0" applyNumberFormat="1" applyFont="1" applyFill="1" applyBorder="1" applyAlignment="1">
      <alignment horizontal="center" vertical="center" wrapText="1"/>
    </xf>
    <xf numFmtId="1" fontId="12" fillId="9" borderId="15" xfId="0" applyNumberFormat="1" applyFont="1" applyFill="1" applyBorder="1" applyAlignment="1">
      <alignment horizontal="center" vertical="center" wrapText="1"/>
    </xf>
    <xf numFmtId="49" fontId="16" fillId="2" borderId="103" xfId="0" applyNumberFormat="1" applyFont="1" applyFill="1" applyBorder="1" applyAlignment="1">
      <alignment horizontal="center" vertical="center" wrapText="1"/>
    </xf>
    <xf numFmtId="1" fontId="12" fillId="2" borderId="104" xfId="0" applyNumberFormat="1" applyFont="1" applyFill="1" applyBorder="1" applyAlignment="1">
      <alignment horizontal="center" vertical="center" wrapText="1"/>
    </xf>
    <xf numFmtId="1" fontId="12" fillId="2" borderId="67" xfId="0" applyNumberFormat="1" applyFont="1" applyFill="1" applyBorder="1" applyAlignment="1">
      <alignment horizontal="center" vertical="center" wrapText="1"/>
    </xf>
    <xf numFmtId="1" fontId="12" fillId="9" borderId="67" xfId="0" applyNumberFormat="1" applyFont="1" applyFill="1" applyBorder="1" applyAlignment="1">
      <alignment horizontal="center" vertical="center" wrapText="1"/>
    </xf>
    <xf numFmtId="1" fontId="12" fillId="2" borderId="105" xfId="0" applyNumberFormat="1" applyFont="1" applyFill="1" applyBorder="1" applyAlignment="1">
      <alignment horizontal="center" vertical="center" wrapText="1"/>
    </xf>
    <xf numFmtId="0" fontId="12" fillId="9" borderId="106" xfId="0" applyFont="1" applyFill="1" applyBorder="1" applyAlignment="1">
      <alignment horizontal="center" vertical="center" wrapText="1"/>
    </xf>
    <xf numFmtId="49" fontId="17" fillId="2" borderId="25" xfId="0" applyNumberFormat="1" applyFont="1" applyFill="1" applyBorder="1" applyAlignment="1">
      <alignment horizontal="center" vertical="center" wrapText="1"/>
    </xf>
    <xf numFmtId="1" fontId="17" fillId="2" borderId="43" xfId="0" applyNumberFormat="1" applyFont="1" applyFill="1" applyBorder="1" applyAlignment="1">
      <alignment horizontal="center" vertical="center" wrapText="1"/>
    </xf>
    <xf numFmtId="1" fontId="17" fillId="2" borderId="95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7" fillId="2" borderId="96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center" wrapText="1"/>
    </xf>
    <xf numFmtId="49" fontId="48" fillId="2" borderId="96" xfId="0" applyNumberFormat="1" applyFont="1" applyFill="1" applyBorder="1" applyAlignment="1">
      <alignment horizontal="center" vertical="center" wrapText="1"/>
    </xf>
    <xf numFmtId="49" fontId="16" fillId="2" borderId="107" xfId="0" applyNumberFormat="1" applyFont="1" applyFill="1" applyBorder="1" applyAlignment="1">
      <alignment horizontal="center" vertical="center" wrapText="1"/>
    </xf>
    <xf numFmtId="165" fontId="17" fillId="2" borderId="107" xfId="0" applyNumberFormat="1" applyFont="1" applyFill="1" applyBorder="1" applyAlignment="1">
      <alignment horizontal="center" vertical="center" wrapText="1"/>
    </xf>
    <xf numFmtId="165" fontId="12" fillId="2" borderId="107" xfId="0" applyNumberFormat="1" applyFont="1" applyFill="1" applyBorder="1" applyAlignment="1">
      <alignment horizontal="center" vertical="center" wrapText="1"/>
    </xf>
    <xf numFmtId="165" fontId="12" fillId="2" borderId="108" xfId="0" applyNumberFormat="1" applyFont="1" applyFill="1" applyBorder="1" applyAlignment="1">
      <alignment horizontal="center" vertical="center" wrapText="1"/>
    </xf>
    <xf numFmtId="165" fontId="17" fillId="2" borderId="101" xfId="0" applyNumberFormat="1" applyFont="1" applyFill="1" applyBorder="1" applyAlignment="1">
      <alignment horizontal="center" vertical="center" wrapText="1"/>
    </xf>
    <xf numFmtId="165" fontId="12" fillId="2" borderId="101" xfId="0" applyNumberFormat="1" applyFont="1" applyFill="1" applyBorder="1" applyAlignment="1">
      <alignment horizontal="center" vertical="center" wrapText="1"/>
    </xf>
    <xf numFmtId="165" fontId="12" fillId="2" borderId="102" xfId="0" applyNumberFormat="1" applyFont="1" applyFill="1" applyBorder="1" applyAlignment="1">
      <alignment horizontal="center" vertical="center" wrapText="1"/>
    </xf>
    <xf numFmtId="165" fontId="17" fillId="7" borderId="101" xfId="0" applyNumberFormat="1" applyFont="1" applyFill="1" applyBorder="1" applyAlignment="1">
      <alignment horizontal="center" vertical="center" wrapText="1"/>
    </xf>
    <xf numFmtId="165" fontId="12" fillId="7" borderId="101" xfId="0" applyNumberFormat="1" applyFont="1" applyFill="1" applyBorder="1" applyAlignment="1">
      <alignment horizontal="center" vertical="center" wrapText="1"/>
    </xf>
    <xf numFmtId="165" fontId="17" fillId="9" borderId="101" xfId="0" applyNumberFormat="1" applyFont="1" applyFill="1" applyBorder="1" applyAlignment="1">
      <alignment horizontal="center" vertical="center" wrapText="1"/>
    </xf>
    <xf numFmtId="165" fontId="12" fillId="9" borderId="101" xfId="0" applyNumberFormat="1" applyFont="1" applyFill="1" applyBorder="1" applyAlignment="1">
      <alignment horizontal="center" vertical="center" wrapText="1"/>
    </xf>
    <xf numFmtId="165" fontId="17" fillId="2" borderId="103" xfId="0" applyNumberFormat="1" applyFont="1" applyFill="1" applyBorder="1" applyAlignment="1">
      <alignment horizontal="center" vertical="center" wrapText="1"/>
    </xf>
    <xf numFmtId="165" fontId="12" fillId="2" borderId="103" xfId="0" applyNumberFormat="1" applyFont="1" applyFill="1" applyBorder="1" applyAlignment="1">
      <alignment horizontal="center" vertical="center" wrapText="1"/>
    </xf>
    <xf numFmtId="165" fontId="12" fillId="2" borderId="106" xfId="0" applyNumberFormat="1" applyFont="1" applyFill="1" applyBorder="1" applyAlignment="1">
      <alignment horizontal="center" vertical="center" wrapText="1"/>
    </xf>
    <xf numFmtId="165" fontId="17" fillId="2" borderId="25" xfId="0" applyNumberFormat="1" applyFont="1" applyFill="1" applyBorder="1" applyAlignment="1">
      <alignment horizontal="center" vertical="center" wrapText="1"/>
    </xf>
    <xf numFmtId="165" fontId="17" fillId="2" borderId="96" xfId="0" applyNumberFormat="1" applyFont="1" applyFill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1" fontId="17" fillId="7" borderId="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8" fillId="2" borderId="109" xfId="0" applyNumberFormat="1" applyFont="1" applyFill="1" applyBorder="1" applyAlignment="1">
      <alignment horizontal="center" vertical="center" wrapText="1"/>
    </xf>
    <xf numFmtId="49" fontId="48" fillId="2" borderId="28" xfId="0" applyNumberFormat="1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9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48" fillId="8" borderId="29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49" fontId="48" fillId="2" borderId="110" xfId="0" applyNumberFormat="1" applyFont="1" applyFill="1" applyBorder="1" applyAlignment="1">
      <alignment horizontal="center" vertical="center" wrapText="1"/>
    </xf>
    <xf numFmtId="1" fontId="17" fillId="7" borderId="51" xfId="0" applyNumberFormat="1" applyFont="1" applyFill="1" applyBorder="1" applyAlignment="1">
      <alignment horizontal="center" vertical="center" wrapText="1"/>
    </xf>
    <xf numFmtId="0" fontId="12" fillId="9" borderId="111" xfId="0" applyFont="1" applyFill="1" applyBorder="1" applyAlignment="1">
      <alignment horizontal="center" vertical="center" wrapText="1"/>
    </xf>
    <xf numFmtId="0" fontId="12" fillId="9" borderId="98" xfId="0" applyFont="1" applyFill="1" applyBorder="1" applyAlignment="1">
      <alignment horizontal="center" vertical="center" wrapText="1"/>
    </xf>
    <xf numFmtId="165" fontId="12" fillId="9" borderId="98" xfId="0" applyNumberFormat="1" applyFont="1" applyFill="1" applyBorder="1" applyAlignment="1">
      <alignment horizontal="center" vertical="center" wrapText="1"/>
    </xf>
    <xf numFmtId="0" fontId="12" fillId="6" borderId="99" xfId="0" applyFont="1" applyFill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18" fillId="2" borderId="99" xfId="0" applyFont="1" applyFill="1" applyBorder="1" applyAlignment="1">
      <alignment horizontal="center" vertical="center" wrapText="1"/>
    </xf>
    <xf numFmtId="0" fontId="17" fillId="7" borderId="112" xfId="0" applyFont="1" applyFill="1" applyBorder="1" applyAlignment="1">
      <alignment horizontal="center" vertical="center" wrapText="1"/>
    </xf>
    <xf numFmtId="165" fontId="18" fillId="8" borderId="99" xfId="0" applyNumberFormat="1" applyFont="1" applyFill="1" applyBorder="1" applyAlignment="1">
      <alignment horizontal="center" vertical="center" wrapText="1"/>
    </xf>
    <xf numFmtId="0" fontId="17" fillId="0" borderId="111" xfId="0" applyFont="1" applyBorder="1" applyAlignment="1">
      <alignment horizontal="center" vertical="center" wrapText="1"/>
    </xf>
    <xf numFmtId="49" fontId="48" fillId="2" borderId="113" xfId="0" applyNumberFormat="1" applyFont="1" applyFill="1" applyBorder="1" applyAlignment="1">
      <alignment horizontal="center" vertical="center" wrapText="1"/>
    </xf>
    <xf numFmtId="1" fontId="17" fillId="2" borderId="20" xfId="0" applyNumberFormat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8" borderId="114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1" fontId="17" fillId="7" borderId="20" xfId="0" applyNumberFormat="1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1" fontId="17" fillId="9" borderId="20" xfId="0" applyNumberFormat="1" applyFont="1" applyFill="1" applyBorder="1" applyAlignment="1">
      <alignment horizontal="center" vertical="center" wrapText="1"/>
    </xf>
    <xf numFmtId="0" fontId="17" fillId="7" borderId="114" xfId="0" applyFont="1" applyFill="1" applyBorder="1" applyAlignment="1">
      <alignment horizontal="center" vertical="center" wrapText="1"/>
    </xf>
    <xf numFmtId="165" fontId="18" fillId="8" borderId="15" xfId="0" applyNumberFormat="1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165" fontId="18" fillId="9" borderId="15" xfId="0" applyNumberFormat="1" applyFont="1" applyFill="1" applyBorder="1" applyAlignment="1">
      <alignment horizontal="center" vertical="center" wrapText="1"/>
    </xf>
    <xf numFmtId="0" fontId="17" fillId="9" borderId="114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49" fontId="48" fillId="2" borderId="115" xfId="0" applyNumberFormat="1" applyFont="1" applyFill="1" applyBorder="1" applyAlignment="1">
      <alignment horizontal="center" vertical="center" wrapText="1"/>
    </xf>
    <xf numFmtId="1" fontId="17" fillId="2" borderId="52" xfId="0" applyNumberFormat="1" applyFont="1" applyFill="1" applyBorder="1" applyAlignment="1">
      <alignment horizontal="center" vertical="center" wrapText="1"/>
    </xf>
    <xf numFmtId="0" fontId="12" fillId="6" borderId="116" xfId="0" applyFont="1" applyFill="1" applyBorder="1" applyAlignment="1">
      <alignment horizontal="center" vertical="center" wrapText="1"/>
    </xf>
    <xf numFmtId="0" fontId="12" fillId="6" borderId="67" xfId="0" applyFont="1" applyFill="1" applyBorder="1" applyAlignment="1">
      <alignment horizontal="center" vertical="center" wrapText="1"/>
    </xf>
    <xf numFmtId="0" fontId="12" fillId="6" borderId="105" xfId="0" applyFont="1" applyFill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17" fillId="8" borderId="117" xfId="0" applyFont="1" applyFill="1" applyBorder="1" applyAlignment="1">
      <alignment horizontal="center" vertical="center" wrapText="1"/>
    </xf>
    <xf numFmtId="0" fontId="18" fillId="7" borderId="105" xfId="0" applyFont="1" applyFill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 wrapText="1"/>
    </xf>
    <xf numFmtId="1" fontId="10" fillId="2" borderId="24" xfId="0" applyNumberFormat="1" applyFont="1" applyFill="1" applyBorder="1" applyAlignment="1">
      <alignment horizontal="center" vertical="center" wrapText="1"/>
    </xf>
    <xf numFmtId="2" fontId="49" fillId="6" borderId="7" xfId="0" applyNumberFormat="1" applyFont="1" applyFill="1" applyBorder="1" applyAlignment="1">
      <alignment horizontal="center" vertical="center" wrapText="1"/>
    </xf>
    <xf numFmtId="2" fontId="49" fillId="6" borderId="95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center" vertical="center" wrapText="1"/>
    </xf>
    <xf numFmtId="2" fontId="10" fillId="8" borderId="29" xfId="0" applyNumberFormat="1" applyFont="1" applyFill="1" applyBorder="1" applyAlignment="1">
      <alignment horizontal="center" vertical="center" wrapText="1"/>
    </xf>
    <xf numFmtId="2" fontId="21" fillId="8" borderId="8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9" fillId="4" borderId="119" xfId="0" applyFont="1" applyFill="1" applyBorder="1" applyAlignment="1">
      <alignment horizontal="center" vertical="center" wrapText="1"/>
    </xf>
    <xf numFmtId="49" fontId="48" fillId="2" borderId="120" xfId="0" applyNumberFormat="1" applyFont="1" applyFill="1" applyBorder="1" applyAlignment="1">
      <alignment horizontal="center" vertical="center" wrapText="1"/>
    </xf>
    <xf numFmtId="49" fontId="4" fillId="4" borderId="121" xfId="0" applyNumberFormat="1" applyFont="1" applyFill="1" applyBorder="1" applyAlignment="1">
      <alignment horizontal="center" vertical="center" wrapText="1"/>
    </xf>
    <xf numFmtId="49" fontId="4" fillId="4" borderId="39" xfId="0" applyNumberFormat="1" applyFont="1" applyFill="1" applyBorder="1" applyAlignment="1">
      <alignment horizontal="center" vertical="center" wrapText="1"/>
    </xf>
    <xf numFmtId="49" fontId="4" fillId="4" borderId="122" xfId="0" applyNumberFormat="1" applyFont="1" applyFill="1" applyBorder="1" applyAlignment="1">
      <alignment horizontal="center" vertical="center" wrapText="1"/>
    </xf>
    <xf numFmtId="49" fontId="4" fillId="4" borderId="123" xfId="0" applyNumberFormat="1" applyFont="1" applyFill="1" applyBorder="1" applyAlignment="1">
      <alignment horizontal="center" vertical="center" wrapText="1"/>
    </xf>
    <xf numFmtId="49" fontId="4" fillId="4" borderId="124" xfId="0" applyNumberFormat="1" applyFont="1" applyFill="1" applyBorder="1" applyAlignment="1">
      <alignment horizontal="center" vertical="center" wrapText="1"/>
    </xf>
    <xf numFmtId="49" fontId="4" fillId="4" borderId="125" xfId="0" applyNumberFormat="1" applyFont="1" applyFill="1" applyBorder="1" applyAlignment="1">
      <alignment horizontal="center" vertical="center" wrapText="1"/>
    </xf>
    <xf numFmtId="49" fontId="4" fillId="4" borderId="126" xfId="0" applyNumberFormat="1" applyFont="1" applyFill="1" applyBorder="1" applyAlignment="1">
      <alignment horizontal="center" vertical="center" wrapText="1"/>
    </xf>
    <xf numFmtId="49" fontId="4" fillId="4" borderId="127" xfId="0" applyNumberFormat="1" applyFont="1" applyFill="1" applyBorder="1" applyAlignment="1">
      <alignment horizontal="center" vertical="center" wrapText="1"/>
    </xf>
    <xf numFmtId="49" fontId="4" fillId="4" borderId="128" xfId="0" applyNumberFormat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25" fillId="12" borderId="28" xfId="0" applyFont="1" applyFill="1" applyBorder="1" applyAlignment="1">
      <alignment horizontal="center" vertical="center" wrapText="1"/>
    </xf>
    <xf numFmtId="49" fontId="25" fillId="12" borderId="28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4" fillId="12" borderId="28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49" fontId="21" fillId="7" borderId="0" xfId="0" applyNumberFormat="1" applyFont="1" applyFill="1" applyBorder="1" applyAlignment="1">
      <alignment horizontal="center" vertical="center" wrapText="1"/>
    </xf>
    <xf numFmtId="49" fontId="10" fillId="9" borderId="0" xfId="0" applyNumberFormat="1" applyFont="1" applyFill="1" applyBorder="1" applyAlignment="1">
      <alignment horizontal="center" vertical="center" wrapText="1"/>
    </xf>
    <xf numFmtId="0" fontId="1" fillId="2" borderId="1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0" xfId="0" applyFont="1" applyFill="1" applyBorder="1" applyAlignment="1">
      <alignment horizontal="center" vertical="center" wrapText="1"/>
    </xf>
    <xf numFmtId="0" fontId="28" fillId="12" borderId="2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49" fontId="50" fillId="12" borderId="29" xfId="0" applyNumberFormat="1" applyFont="1" applyFill="1" applyBorder="1" applyAlignment="1">
      <alignment horizontal="center" vertical="center" wrapText="1"/>
    </xf>
    <xf numFmtId="49" fontId="50" fillId="12" borderId="24" xfId="0" applyNumberFormat="1" applyFont="1" applyFill="1" applyBorder="1" applyAlignment="1">
      <alignment horizontal="center" vertical="center" wrapText="1"/>
    </xf>
    <xf numFmtId="49" fontId="50" fillId="12" borderId="28" xfId="0" applyNumberFormat="1" applyFont="1" applyFill="1" applyBorder="1" applyAlignment="1">
      <alignment horizontal="center" vertical="center" wrapText="1"/>
    </xf>
    <xf numFmtId="49" fontId="44" fillId="13" borderId="29" xfId="0" applyNumberFormat="1" applyFont="1" applyFill="1" applyBorder="1" applyAlignment="1">
      <alignment horizontal="center" vertical="center" wrapText="1"/>
    </xf>
    <xf numFmtId="49" fontId="44" fillId="13" borderId="24" xfId="0" applyNumberFormat="1" applyFont="1" applyFill="1" applyBorder="1" applyAlignment="1">
      <alignment horizontal="center" vertical="center" wrapText="1"/>
    </xf>
    <xf numFmtId="49" fontId="44" fillId="13" borderId="28" xfId="0" applyNumberFormat="1" applyFont="1" applyFill="1" applyBorder="1" applyAlignment="1">
      <alignment horizontal="center" vertical="center" wrapText="1"/>
    </xf>
    <xf numFmtId="49" fontId="10" fillId="4" borderId="29" xfId="0" applyNumberFormat="1" applyFont="1" applyFill="1" applyBorder="1" applyAlignment="1">
      <alignment horizontal="center" vertical="center" wrapText="1"/>
    </xf>
    <xf numFmtId="49" fontId="10" fillId="4" borderId="24" xfId="0" applyNumberFormat="1" applyFont="1" applyFill="1" applyBorder="1" applyAlignment="1">
      <alignment horizontal="center" vertical="center" wrapText="1"/>
    </xf>
    <xf numFmtId="49" fontId="10" fillId="4" borderId="28" xfId="0" applyNumberFormat="1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49" fontId="47" fillId="2" borderId="0" xfId="0" applyNumberFormat="1" applyFont="1" applyFill="1" applyBorder="1" applyAlignment="1">
      <alignment horizontal="center" vertical="center" wrapText="1"/>
    </xf>
    <xf numFmtId="49" fontId="10" fillId="7" borderId="29" xfId="0" applyNumberFormat="1" applyFont="1" applyFill="1" applyBorder="1" applyAlignment="1">
      <alignment horizontal="center" vertical="center" wrapText="1"/>
    </xf>
    <xf numFmtId="49" fontId="10" fillId="7" borderId="24" xfId="0" applyNumberFormat="1" applyFont="1" applyFill="1" applyBorder="1" applyAlignment="1">
      <alignment horizontal="center" vertical="center" wrapText="1"/>
    </xf>
    <xf numFmtId="49" fontId="10" fillId="7" borderId="28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27" fillId="2" borderId="131" xfId="0" applyFont="1" applyFill="1" applyBorder="1" applyAlignment="1">
      <alignment horizontal="center" vertical="center" wrapText="1"/>
    </xf>
    <xf numFmtId="0" fontId="27" fillId="2" borderId="132" xfId="0" applyFont="1" applyFill="1" applyBorder="1" applyAlignment="1">
      <alignment horizontal="center" vertical="center" wrapText="1"/>
    </xf>
    <xf numFmtId="0" fontId="27" fillId="2" borderId="133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" fillId="4" borderId="13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8" fillId="4" borderId="13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36" xfId="0" applyFont="1" applyFill="1" applyBorder="1" applyAlignment="1">
      <alignment horizontal="center" vertical="center" wrapText="1"/>
    </xf>
    <xf numFmtId="0" fontId="2" fillId="2" borderId="45" xfId="16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" xfId="16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13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13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37" xfId="0" applyFont="1" applyFill="1" applyBorder="1" applyAlignment="1">
      <alignment horizontal="center" vertical="center" wrapText="1"/>
    </xf>
    <xf numFmtId="0" fontId="4" fillId="7" borderId="13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49" fontId="9" fillId="7" borderId="135" xfId="0" applyNumberFormat="1" applyFont="1" applyFill="1" applyBorder="1" applyAlignment="1">
      <alignment horizontal="center" vertical="center" wrapText="1"/>
    </xf>
    <xf numFmtId="49" fontId="9" fillId="7" borderId="19" xfId="0" applyNumberFormat="1" applyFont="1" applyFill="1" applyBorder="1" applyAlignment="1">
      <alignment horizontal="center" vertical="center" wrapText="1"/>
    </xf>
    <xf numFmtId="0" fontId="2" fillId="2" borderId="1" xfId="16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39" xfId="0" applyFont="1" applyFill="1" applyBorder="1" applyAlignment="1">
      <alignment horizontal="center" vertical="center" wrapText="1"/>
    </xf>
    <xf numFmtId="0" fontId="8" fillId="2" borderId="140" xfId="0" applyFont="1" applyFill="1" applyBorder="1" applyAlignment="1">
      <alignment horizontal="center" vertical="center" wrapText="1"/>
    </xf>
    <xf numFmtId="0" fontId="8" fillId="2" borderId="141" xfId="0" applyFont="1" applyFill="1" applyBorder="1" applyAlignment="1">
      <alignment horizontal="center" vertical="center" wrapText="1"/>
    </xf>
    <xf numFmtId="165" fontId="19" fillId="2" borderId="142" xfId="0" applyNumberFormat="1" applyFont="1" applyFill="1" applyBorder="1" applyAlignment="1">
      <alignment horizontal="center" vertical="center" wrapText="1"/>
    </xf>
    <xf numFmtId="165" fontId="19" fillId="2" borderId="30" xfId="0" applyNumberFormat="1" applyFont="1" applyFill="1" applyBorder="1" applyAlignment="1">
      <alignment horizontal="center" vertical="center" wrapText="1"/>
    </xf>
    <xf numFmtId="0" fontId="14" fillId="11" borderId="143" xfId="0" applyFont="1" applyFill="1" applyBorder="1" applyAlignment="1">
      <alignment horizontal="center" vertical="center" wrapText="1"/>
    </xf>
    <xf numFmtId="0" fontId="14" fillId="11" borderId="144" xfId="0" applyFont="1" applyFill="1" applyBorder="1" applyAlignment="1">
      <alignment horizontal="center" vertical="center" wrapText="1"/>
    </xf>
    <xf numFmtId="0" fontId="14" fillId="11" borderId="145" xfId="0" applyFont="1" applyFill="1" applyBorder="1" applyAlignment="1">
      <alignment horizontal="center" vertical="center" wrapText="1"/>
    </xf>
    <xf numFmtId="0" fontId="4" fillId="2" borderId="14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47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3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37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3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8" xfId="0" applyFont="1" applyFill="1" applyBorder="1" applyAlignment="1">
      <alignment horizontal="center" vertical="center" wrapText="1"/>
    </xf>
    <xf numFmtId="0" fontId="8" fillId="2" borderId="149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4" fillId="2" borderId="150" xfId="0" applyFont="1" applyFill="1" applyBorder="1" applyAlignment="1">
      <alignment horizontal="center" vertical="center" wrapText="1"/>
    </xf>
    <xf numFmtId="0" fontId="8" fillId="2" borderId="151" xfId="0" applyFont="1" applyFill="1" applyBorder="1" applyAlignment="1">
      <alignment horizontal="center" vertical="center" wrapText="1"/>
    </xf>
    <xf numFmtId="0" fontId="8" fillId="2" borderId="152" xfId="0" applyFont="1" applyFill="1" applyBorder="1" applyAlignment="1">
      <alignment horizontal="center" vertical="center" wrapText="1"/>
    </xf>
    <xf numFmtId="0" fontId="8" fillId="2" borderId="153" xfId="0" applyFont="1" applyFill="1" applyBorder="1" applyAlignment="1">
      <alignment horizontal="center" vertical="center" wrapText="1"/>
    </xf>
    <xf numFmtId="0" fontId="27" fillId="2" borderId="154" xfId="0" applyFont="1" applyFill="1" applyBorder="1" applyAlignment="1">
      <alignment horizontal="center" vertical="center" wrapText="1"/>
    </xf>
    <xf numFmtId="0" fontId="27" fillId="2" borderId="155" xfId="0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 wrapText="1"/>
    </xf>
    <xf numFmtId="0" fontId="4" fillId="4" borderId="156" xfId="0" applyFont="1" applyFill="1" applyBorder="1" applyAlignment="1">
      <alignment horizontal="center" vertical="center" wrapText="1"/>
    </xf>
    <xf numFmtId="0" fontId="4" fillId="4" borderId="157" xfId="0" applyFont="1" applyFill="1" applyBorder="1" applyAlignment="1">
      <alignment horizontal="center" vertical="center" wrapText="1"/>
    </xf>
    <xf numFmtId="0" fontId="4" fillId="4" borderId="158" xfId="0" applyFont="1" applyFill="1" applyBorder="1" applyAlignment="1">
      <alignment horizontal="center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10" fillId="7" borderId="159" xfId="0" applyFont="1" applyFill="1" applyBorder="1" applyAlignment="1">
      <alignment horizontal="center" vertical="center" wrapText="1"/>
    </xf>
    <xf numFmtId="0" fontId="10" fillId="7" borderId="160" xfId="0" applyFont="1" applyFill="1" applyBorder="1" applyAlignment="1">
      <alignment horizontal="center" vertical="center" wrapText="1"/>
    </xf>
    <xf numFmtId="0" fontId="12" fillId="2" borderId="14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4" fillId="7" borderId="161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9" fillId="7" borderId="161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9" fillId="6" borderId="13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9" fillId="7" borderId="117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9" fillId="7" borderId="162" xfId="0" applyFont="1" applyFill="1" applyBorder="1" applyAlignment="1">
      <alignment horizontal="center" vertical="center" wrapText="1"/>
    </xf>
    <xf numFmtId="0" fontId="9" fillId="7" borderId="53" xfId="0" applyFont="1" applyFill="1" applyBorder="1" applyAlignment="1">
      <alignment horizontal="center" vertical="center" wrapText="1"/>
    </xf>
    <xf numFmtId="0" fontId="4" fillId="7" borderId="163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49" fontId="8" fillId="6" borderId="164" xfId="0" applyNumberFormat="1" applyFont="1" applyFill="1" applyBorder="1" applyAlignment="1">
      <alignment horizontal="center" vertical="center" wrapText="1"/>
    </xf>
    <xf numFmtId="49" fontId="8" fillId="6" borderId="98" xfId="0" applyNumberFormat="1" applyFont="1" applyFill="1" applyBorder="1" applyAlignment="1">
      <alignment horizontal="center" vertical="center" wrapText="1"/>
    </xf>
    <xf numFmtId="49" fontId="8" fillId="6" borderId="165" xfId="0" applyNumberFormat="1" applyFont="1" applyFill="1" applyBorder="1" applyAlignment="1">
      <alignment horizontal="center" vertical="center" wrapText="1"/>
    </xf>
    <xf numFmtId="0" fontId="8" fillId="4" borderId="13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" fillId="4" borderId="166" xfId="0" applyFont="1" applyFill="1" applyBorder="1" applyAlignment="1">
      <alignment horizontal="center" vertical="center" wrapText="1"/>
    </xf>
    <xf numFmtId="0" fontId="1" fillId="4" borderId="167" xfId="0" applyFont="1" applyFill="1" applyBorder="1" applyAlignment="1">
      <alignment horizontal="center" vertical="center" wrapText="1"/>
    </xf>
    <xf numFmtId="0" fontId="1" fillId="4" borderId="168" xfId="0" applyFont="1" applyFill="1" applyBorder="1" applyAlignment="1">
      <alignment horizontal="center" vertical="center" wrapText="1"/>
    </xf>
    <xf numFmtId="10" fontId="19" fillId="6" borderId="57" xfId="0" applyNumberFormat="1" applyFont="1" applyFill="1" applyBorder="1" applyAlignment="1">
      <alignment horizontal="center" vertical="center" wrapText="1"/>
    </xf>
    <xf numFmtId="10" fontId="19" fillId="6" borderId="21" xfId="0" applyNumberFormat="1" applyFont="1" applyFill="1" applyBorder="1" applyAlignment="1">
      <alignment horizontal="center" vertical="center" wrapText="1"/>
    </xf>
    <xf numFmtId="0" fontId="17" fillId="6" borderId="112" xfId="0" applyFont="1" applyFill="1" applyBorder="1" applyAlignment="1">
      <alignment horizontal="center" vertical="center" wrapText="1"/>
    </xf>
    <xf numFmtId="0" fontId="17" fillId="6" borderId="51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10" fontId="19" fillId="6" borderId="135" xfId="0" applyNumberFormat="1" applyFont="1" applyFill="1" applyBorder="1" applyAlignment="1">
      <alignment horizontal="center" vertical="center" wrapText="1"/>
    </xf>
    <xf numFmtId="10" fontId="19" fillId="6" borderId="19" xfId="0" applyNumberFormat="1" applyFont="1" applyFill="1" applyBorder="1" applyAlignment="1">
      <alignment horizontal="center" vertical="center" wrapText="1"/>
    </xf>
    <xf numFmtId="0" fontId="19" fillId="6" borderId="57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8" fillId="6" borderId="114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10" fontId="19" fillId="6" borderId="114" xfId="0" applyNumberFormat="1" applyFont="1" applyFill="1" applyBorder="1" applyAlignment="1">
      <alignment horizontal="center" vertical="center" wrapText="1"/>
    </xf>
    <xf numFmtId="10" fontId="19" fillId="6" borderId="20" xfId="0" applyNumberFormat="1" applyFont="1" applyFill="1" applyBorder="1" applyAlignment="1">
      <alignment horizontal="center" vertical="center" wrapText="1"/>
    </xf>
    <xf numFmtId="0" fontId="31" fillId="10" borderId="169" xfId="0" applyFont="1" applyFill="1" applyBorder="1" applyAlignment="1">
      <alignment horizontal="center" vertical="center" wrapText="1"/>
    </xf>
    <xf numFmtId="0" fontId="31" fillId="10" borderId="55" xfId="0" applyFont="1" applyFill="1" applyBorder="1" applyAlignment="1">
      <alignment horizontal="center" vertical="center" wrapText="1"/>
    </xf>
    <xf numFmtId="0" fontId="31" fillId="10" borderId="170" xfId="0" applyFont="1" applyFill="1" applyBorder="1" applyAlignment="1">
      <alignment horizontal="center" vertical="center" wrapText="1"/>
    </xf>
    <xf numFmtId="0" fontId="25" fillId="12" borderId="29" xfId="0" applyFont="1" applyFill="1" applyBorder="1" applyAlignment="1">
      <alignment horizontal="center" vertical="center" wrapText="1"/>
    </xf>
    <xf numFmtId="0" fontId="25" fillId="12" borderId="24" xfId="0" applyFont="1" applyFill="1" applyBorder="1" applyAlignment="1">
      <alignment horizontal="center" vertical="center" wrapText="1"/>
    </xf>
    <xf numFmtId="10" fontId="25" fillId="12" borderId="29" xfId="0" applyNumberFormat="1" applyFont="1" applyFill="1" applyBorder="1" applyAlignment="1">
      <alignment horizontal="center" vertical="center" wrapText="1"/>
    </xf>
    <xf numFmtId="10" fontId="25" fillId="12" borderId="24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30" xfId="0" applyFont="1" applyFill="1" applyBorder="1" applyAlignment="1">
      <alignment horizontal="center" vertical="center" wrapText="1"/>
    </xf>
    <xf numFmtId="0" fontId="12" fillId="10" borderId="129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130" xfId="0" applyFont="1" applyFill="1" applyBorder="1" applyAlignment="1">
      <alignment horizontal="center" vertical="center" wrapText="1"/>
    </xf>
    <xf numFmtId="0" fontId="4" fillId="4" borderId="171" xfId="0" applyFont="1" applyFill="1" applyBorder="1" applyAlignment="1">
      <alignment horizontal="center" vertical="center" wrapText="1"/>
    </xf>
    <xf numFmtId="0" fontId="4" fillId="4" borderId="172" xfId="0" applyFont="1" applyFill="1" applyBorder="1" applyAlignment="1">
      <alignment horizontal="center" vertical="center" wrapText="1"/>
    </xf>
    <xf numFmtId="0" fontId="4" fillId="4" borderId="173" xfId="0" applyFont="1" applyFill="1" applyBorder="1" applyAlignment="1">
      <alignment horizontal="center" vertical="center" wrapText="1"/>
    </xf>
    <xf numFmtId="0" fontId="28" fillId="2" borderId="174" xfId="0" applyFont="1" applyFill="1" applyBorder="1" applyAlignment="1">
      <alignment horizontal="center" vertical="center" wrapText="1"/>
    </xf>
    <xf numFmtId="0" fontId="28" fillId="2" borderId="175" xfId="0" applyFont="1" applyFill="1" applyBorder="1" applyAlignment="1">
      <alignment horizontal="center" vertical="center" wrapText="1"/>
    </xf>
    <xf numFmtId="0" fontId="28" fillId="2" borderId="176" xfId="0" applyFont="1" applyFill="1" applyBorder="1" applyAlignment="1">
      <alignment horizontal="center" vertical="center" wrapText="1"/>
    </xf>
    <xf numFmtId="0" fontId="29" fillId="2" borderId="177" xfId="0" applyFont="1" applyFill="1" applyBorder="1" applyAlignment="1">
      <alignment horizontal="center" vertical="center" wrapText="1"/>
    </xf>
    <xf numFmtId="0" fontId="29" fillId="2" borderId="178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49" fontId="9" fillId="4" borderId="179" xfId="0" applyNumberFormat="1" applyFont="1" applyFill="1" applyBorder="1" applyAlignment="1">
      <alignment horizontal="center" vertical="center" wrapText="1"/>
    </xf>
    <xf numFmtId="49" fontId="9" fillId="4" borderId="51" xfId="0" applyNumberFormat="1" applyFont="1" applyFill="1" applyBorder="1" applyAlignment="1">
      <alignment horizontal="center" vertical="center" wrapText="1"/>
    </xf>
    <xf numFmtId="49" fontId="9" fillId="4" borderId="180" xfId="0" applyNumberFormat="1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Cumul total précipîtations Rognes 2009</a:t>
            </a:r>
          </a:p>
        </c:rich>
      </c:tx>
      <c:layout>
        <c:manualLayout>
          <c:xMode val="factor"/>
          <c:yMode val="factor"/>
          <c:x val="-0.34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4925"/>
          <c:w val="0.987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tx>
            <c:v>Cumul / mois</c:v>
          </c:tx>
          <c:spPr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'[1]P10'!$B$26:$B$37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'[1]P10'!$C$26:$C$37</c:f>
              <c:numCache>
                <c:ptCount val="12"/>
                <c:pt idx="0">
                  <c:v>60.6</c:v>
                </c:pt>
                <c:pt idx="1">
                  <c:v>39</c:v>
                </c:pt>
                <c:pt idx="2">
                  <c:v>27.6</c:v>
                </c:pt>
                <c:pt idx="3">
                  <c:v>85.6</c:v>
                </c:pt>
                <c:pt idx="4">
                  <c:v>21</c:v>
                </c:pt>
                <c:pt idx="5">
                  <c:v>30.4</c:v>
                </c:pt>
                <c:pt idx="6">
                  <c:v>1</c:v>
                </c:pt>
                <c:pt idx="7">
                  <c:v>42.6</c:v>
                </c:pt>
                <c:pt idx="8">
                  <c:v>136.6</c:v>
                </c:pt>
                <c:pt idx="9">
                  <c:v>73</c:v>
                </c:pt>
                <c:pt idx="10">
                  <c:v>68.6</c:v>
                </c:pt>
                <c:pt idx="11">
                  <c:v>128.8</c:v>
                </c:pt>
              </c:numCache>
            </c:numRef>
          </c:val>
        </c:ser>
        <c:axId val="26393432"/>
        <c:axId val="36214297"/>
      </c:barChart>
      <c:catAx>
        <c:axId val="263934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3934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75"/>
          <c:y val="0.002"/>
          <c:w val="0.2095"/>
          <c:h val="0.037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>
        <a:srgbClr val="FF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PRESSION 2009</a:t>
            </a:r>
          </a:p>
        </c:rich>
      </c:tx>
      <c:layout>
        <c:manualLayout>
          <c:xMode val="factor"/>
          <c:yMode val="factor"/>
          <c:x val="-0.4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5425"/>
          <c:w val="0.97975"/>
          <c:h val="0.94575"/>
        </c:manualLayout>
      </c:layout>
      <c:lineChart>
        <c:grouping val="standard"/>
        <c:varyColors val="0"/>
        <c:ser>
          <c:idx val="0"/>
          <c:order val="0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'[1]P10'!$H$44:$H$55</c:f>
              <c:numCache>
                <c:ptCount val="12"/>
                <c:pt idx="0">
                  <c:v>1030.3</c:v>
                </c:pt>
                <c:pt idx="1">
                  <c:v>1028.9</c:v>
                </c:pt>
                <c:pt idx="2">
                  <c:v>1028.1</c:v>
                </c:pt>
                <c:pt idx="3">
                  <c:v>1020.6</c:v>
                </c:pt>
                <c:pt idx="4">
                  <c:v>1021.5</c:v>
                </c:pt>
                <c:pt idx="5">
                  <c:v>1021.1</c:v>
                </c:pt>
                <c:pt idx="6">
                  <c:v>1020.9</c:v>
                </c:pt>
                <c:pt idx="7">
                  <c:v>1020.8</c:v>
                </c:pt>
                <c:pt idx="8">
                  <c:v>1025.1</c:v>
                </c:pt>
                <c:pt idx="9">
                  <c:v>1024.3</c:v>
                </c:pt>
                <c:pt idx="10">
                  <c:v>1030.7</c:v>
                </c:pt>
                <c:pt idx="11">
                  <c:v>1025.7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'[1]P10'!$I$44:$I$55</c:f>
              <c:numCache>
                <c:ptCount val="12"/>
                <c:pt idx="0">
                  <c:v>983.6</c:v>
                </c:pt>
                <c:pt idx="1">
                  <c:v>987.9</c:v>
                </c:pt>
                <c:pt idx="2">
                  <c:v>980.7</c:v>
                </c:pt>
                <c:pt idx="3">
                  <c:v>1002.1</c:v>
                </c:pt>
                <c:pt idx="4">
                  <c:v>1006.8</c:v>
                </c:pt>
                <c:pt idx="5">
                  <c:v>1000.7</c:v>
                </c:pt>
                <c:pt idx="6">
                  <c:v>1007.6</c:v>
                </c:pt>
                <c:pt idx="7">
                  <c:v>1010</c:v>
                </c:pt>
                <c:pt idx="8">
                  <c:v>1003.5</c:v>
                </c:pt>
                <c:pt idx="9">
                  <c:v>999.2</c:v>
                </c:pt>
                <c:pt idx="10">
                  <c:v>995.3</c:v>
                </c:pt>
                <c:pt idx="11">
                  <c:v>988.1</c:v>
                </c:pt>
              </c:numCache>
            </c:numRef>
          </c:val>
          <c:smooth val="0"/>
        </c:ser>
        <c:axId val="57493218"/>
        <c:axId val="47676915"/>
      </c:lineChart>
      <c:catAx>
        <c:axId val="574932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7676915"/>
        <c:crosses val="autoZero"/>
        <c:auto val="1"/>
        <c:lblOffset val="100"/>
        <c:noMultiLvlLbl val="0"/>
      </c:catAx>
      <c:valAx>
        <c:axId val="47676915"/>
        <c:scaling>
          <c:orientation val="minMax"/>
          <c:max val="1032"/>
          <c:min val="9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7493218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"/>
          <c:w val="0.17825"/>
          <c:h val="0.054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Temp / Min Max 2009</a:t>
            </a:r>
          </a:p>
        </c:rich>
      </c:tx>
      <c:layout>
        <c:manualLayout>
          <c:xMode val="factor"/>
          <c:yMode val="factor"/>
          <c:x val="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99"/>
          <c:h val="0.94725"/>
        </c:manualLayout>
      </c:layout>
      <c:lineChart>
        <c:grouping val="standard"/>
        <c:varyColors val="0"/>
        <c:ser>
          <c:idx val="0"/>
          <c:order val="0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'[1]P10'!$J$44:$J$55</c:f>
              <c:numCache>
                <c:ptCount val="12"/>
                <c:pt idx="0">
                  <c:v>11.4</c:v>
                </c:pt>
                <c:pt idx="1">
                  <c:v>16.1</c:v>
                </c:pt>
                <c:pt idx="2">
                  <c:v>19.7</c:v>
                </c:pt>
                <c:pt idx="3">
                  <c:v>22.6</c:v>
                </c:pt>
                <c:pt idx="4">
                  <c:v>34.4</c:v>
                </c:pt>
                <c:pt idx="5">
                  <c:v>32.1</c:v>
                </c:pt>
                <c:pt idx="6">
                  <c:v>35.2</c:v>
                </c:pt>
                <c:pt idx="7">
                  <c:v>36.6</c:v>
                </c:pt>
                <c:pt idx="8">
                  <c:v>29.1</c:v>
                </c:pt>
                <c:pt idx="9">
                  <c:v>25.4</c:v>
                </c:pt>
                <c:pt idx="10">
                  <c:v>17.7</c:v>
                </c:pt>
                <c:pt idx="11">
                  <c:v>13.6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'[1]P10'!$K$44:$K$55</c:f>
              <c:numCache>
                <c:ptCount val="12"/>
                <c:pt idx="0">
                  <c:v>-5</c:v>
                </c:pt>
                <c:pt idx="1">
                  <c:v>-4.1</c:v>
                </c:pt>
                <c:pt idx="2">
                  <c:v>-0.3</c:v>
                </c:pt>
                <c:pt idx="3">
                  <c:v>4.6</c:v>
                </c:pt>
                <c:pt idx="4">
                  <c:v>7</c:v>
                </c:pt>
                <c:pt idx="5">
                  <c:v>11.1</c:v>
                </c:pt>
                <c:pt idx="6">
                  <c:v>13.7</c:v>
                </c:pt>
                <c:pt idx="7">
                  <c:v>12.5</c:v>
                </c:pt>
                <c:pt idx="8">
                  <c:v>12.3</c:v>
                </c:pt>
                <c:pt idx="9">
                  <c:v>1.5</c:v>
                </c:pt>
                <c:pt idx="10">
                  <c:v>1.3</c:v>
                </c:pt>
                <c:pt idx="11">
                  <c:v>-6.6</c:v>
                </c:pt>
              </c:numCache>
            </c:numRef>
          </c:val>
          <c:smooth val="0"/>
        </c:ser>
        <c:axId val="26439052"/>
        <c:axId val="36624877"/>
      </c:lineChart>
      <c:catAx>
        <c:axId val="264390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  <c:max val="38"/>
          <c:min val="-8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439052"/>
        <c:crossesAt val="1"/>
        <c:crossBetween val="between"/>
        <c:dispUnits/>
        <c:majorUnit val="2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93</xdr:row>
      <xdr:rowOff>0</xdr:rowOff>
    </xdr:from>
    <xdr:to>
      <xdr:col>6</xdr:col>
      <xdr:colOff>542925</xdr:colOff>
      <xdr:row>93</xdr:row>
      <xdr:rowOff>0</xdr:rowOff>
    </xdr:to>
    <xdr:sp>
      <xdr:nvSpPr>
        <xdr:cNvPr id="1" name="Line 59"/>
        <xdr:cNvSpPr>
          <a:spLocks/>
        </xdr:cNvSpPr>
      </xdr:nvSpPr>
      <xdr:spPr>
        <a:xfrm>
          <a:off x="4838700" y="19516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93</xdr:row>
      <xdr:rowOff>0</xdr:rowOff>
    </xdr:from>
    <xdr:to>
      <xdr:col>6</xdr:col>
      <xdr:colOff>523875</xdr:colOff>
      <xdr:row>93</xdr:row>
      <xdr:rowOff>0</xdr:rowOff>
    </xdr:to>
    <xdr:sp>
      <xdr:nvSpPr>
        <xdr:cNvPr id="2" name="Line 60"/>
        <xdr:cNvSpPr>
          <a:spLocks/>
        </xdr:cNvSpPr>
      </xdr:nvSpPr>
      <xdr:spPr>
        <a:xfrm>
          <a:off x="4819650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93</xdr:row>
      <xdr:rowOff>0</xdr:rowOff>
    </xdr:from>
    <xdr:to>
      <xdr:col>6</xdr:col>
      <xdr:colOff>542925</xdr:colOff>
      <xdr:row>93</xdr:row>
      <xdr:rowOff>0</xdr:rowOff>
    </xdr:to>
    <xdr:sp>
      <xdr:nvSpPr>
        <xdr:cNvPr id="3" name="Line 86"/>
        <xdr:cNvSpPr>
          <a:spLocks/>
        </xdr:cNvSpPr>
      </xdr:nvSpPr>
      <xdr:spPr>
        <a:xfrm>
          <a:off x="4838700" y="19516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93</xdr:row>
      <xdr:rowOff>0</xdr:rowOff>
    </xdr:from>
    <xdr:to>
      <xdr:col>6</xdr:col>
      <xdr:colOff>523875</xdr:colOff>
      <xdr:row>93</xdr:row>
      <xdr:rowOff>0</xdr:rowOff>
    </xdr:to>
    <xdr:sp>
      <xdr:nvSpPr>
        <xdr:cNvPr id="4" name="Line 87"/>
        <xdr:cNvSpPr>
          <a:spLocks/>
        </xdr:cNvSpPr>
      </xdr:nvSpPr>
      <xdr:spPr>
        <a:xfrm>
          <a:off x="4819650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62</xdr:row>
      <xdr:rowOff>57150</xdr:rowOff>
    </xdr:from>
    <xdr:to>
      <xdr:col>8</xdr:col>
      <xdr:colOff>695325</xdr:colOff>
      <xdr:row>64</xdr:row>
      <xdr:rowOff>76200</xdr:rowOff>
    </xdr:to>
    <xdr:sp>
      <xdr:nvSpPr>
        <xdr:cNvPr id="5" name="Line 213"/>
        <xdr:cNvSpPr>
          <a:spLocks/>
        </xdr:cNvSpPr>
      </xdr:nvSpPr>
      <xdr:spPr>
        <a:xfrm flipV="1">
          <a:off x="5953125" y="13563600"/>
          <a:ext cx="628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62</xdr:row>
      <xdr:rowOff>57150</xdr:rowOff>
    </xdr:from>
    <xdr:to>
      <xdr:col>9</xdr:col>
      <xdr:colOff>838200</xdr:colOff>
      <xdr:row>64</xdr:row>
      <xdr:rowOff>38100</xdr:rowOff>
    </xdr:to>
    <xdr:sp>
      <xdr:nvSpPr>
        <xdr:cNvPr id="6" name="Line 214"/>
        <xdr:cNvSpPr>
          <a:spLocks/>
        </xdr:cNvSpPr>
      </xdr:nvSpPr>
      <xdr:spPr>
        <a:xfrm>
          <a:off x="6705600" y="13563600"/>
          <a:ext cx="7905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63</xdr:row>
      <xdr:rowOff>114300</xdr:rowOff>
    </xdr:from>
    <xdr:to>
      <xdr:col>10</xdr:col>
      <xdr:colOff>866775</xdr:colOff>
      <xdr:row>64</xdr:row>
      <xdr:rowOff>161925</xdr:rowOff>
    </xdr:to>
    <xdr:sp>
      <xdr:nvSpPr>
        <xdr:cNvPr id="7" name="Line 215"/>
        <xdr:cNvSpPr>
          <a:spLocks/>
        </xdr:cNvSpPr>
      </xdr:nvSpPr>
      <xdr:spPr>
        <a:xfrm flipV="1">
          <a:off x="7591425" y="13849350"/>
          <a:ext cx="819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180</xdr:row>
      <xdr:rowOff>76200</xdr:rowOff>
    </xdr:from>
    <xdr:to>
      <xdr:col>12</xdr:col>
      <xdr:colOff>0</xdr:colOff>
      <xdr:row>211</xdr:row>
      <xdr:rowOff>0</xdr:rowOff>
    </xdr:to>
    <xdr:graphicFrame>
      <xdr:nvGraphicFramePr>
        <xdr:cNvPr id="8" name="Chart 216"/>
        <xdr:cNvGraphicFramePr/>
      </xdr:nvGraphicFramePr>
      <xdr:xfrm>
        <a:off x="142875" y="38947725"/>
        <a:ext cx="9001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213</xdr:row>
      <xdr:rowOff>123825</xdr:rowOff>
    </xdr:from>
    <xdr:to>
      <xdr:col>12</xdr:col>
      <xdr:colOff>0</xdr:colOff>
      <xdr:row>243</xdr:row>
      <xdr:rowOff>95250</xdr:rowOff>
    </xdr:to>
    <xdr:graphicFrame>
      <xdr:nvGraphicFramePr>
        <xdr:cNvPr id="9" name="Chart 217"/>
        <xdr:cNvGraphicFramePr/>
      </xdr:nvGraphicFramePr>
      <xdr:xfrm>
        <a:off x="133350" y="44338875"/>
        <a:ext cx="901065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244</xdr:row>
      <xdr:rowOff>47625</xdr:rowOff>
    </xdr:from>
    <xdr:to>
      <xdr:col>12</xdr:col>
      <xdr:colOff>0</xdr:colOff>
      <xdr:row>276</xdr:row>
      <xdr:rowOff>114300</xdr:rowOff>
    </xdr:to>
    <xdr:graphicFrame>
      <xdr:nvGraphicFramePr>
        <xdr:cNvPr id="10" name="Chart 218"/>
        <xdr:cNvGraphicFramePr/>
      </xdr:nvGraphicFramePr>
      <xdr:xfrm>
        <a:off x="142875" y="49282350"/>
        <a:ext cx="9001125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DECEMBR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</sheetNames>
    <sheetDataSet>
      <sheetData sheetId="9">
        <row r="26">
          <cell r="B26" t="str">
            <v>JAN</v>
          </cell>
          <cell r="C26">
            <v>60.6</v>
          </cell>
        </row>
        <row r="27">
          <cell r="B27" t="str">
            <v>FEV</v>
          </cell>
          <cell r="C27">
            <v>39</v>
          </cell>
        </row>
        <row r="28">
          <cell r="B28" t="str">
            <v>MARS</v>
          </cell>
          <cell r="C28">
            <v>27.6</v>
          </cell>
        </row>
        <row r="29">
          <cell r="B29" t="str">
            <v>AVRIL</v>
          </cell>
          <cell r="C29">
            <v>85.6</v>
          </cell>
        </row>
        <row r="30">
          <cell r="B30" t="str">
            <v>MAI</v>
          </cell>
          <cell r="C30">
            <v>21</v>
          </cell>
        </row>
        <row r="31">
          <cell r="B31" t="str">
            <v>JUIN</v>
          </cell>
          <cell r="C31">
            <v>30.4</v>
          </cell>
        </row>
        <row r="32">
          <cell r="B32" t="str">
            <v>JUIL</v>
          </cell>
          <cell r="C32">
            <v>1</v>
          </cell>
        </row>
        <row r="33">
          <cell r="B33" t="str">
            <v>AOUT</v>
          </cell>
          <cell r="C33">
            <v>42.6</v>
          </cell>
        </row>
        <row r="34">
          <cell r="B34" t="str">
            <v>SEPT</v>
          </cell>
          <cell r="C34">
            <v>136.6</v>
          </cell>
        </row>
        <row r="35">
          <cell r="B35" t="str">
            <v>OCT</v>
          </cell>
          <cell r="C35">
            <v>73</v>
          </cell>
        </row>
        <row r="36">
          <cell r="B36" t="str">
            <v>NOV</v>
          </cell>
          <cell r="C36">
            <v>68.6</v>
          </cell>
        </row>
        <row r="37">
          <cell r="B37" t="str">
            <v>DEC</v>
          </cell>
          <cell r="C37">
            <v>128.8</v>
          </cell>
        </row>
        <row r="44">
          <cell r="H44">
            <v>1030.3</v>
          </cell>
          <cell r="I44">
            <v>983.6</v>
          </cell>
          <cell r="J44">
            <v>11.4</v>
          </cell>
          <cell r="K44">
            <v>-5</v>
          </cell>
        </row>
        <row r="45">
          <cell r="H45">
            <v>1028.9</v>
          </cell>
          <cell r="I45">
            <v>987.9</v>
          </cell>
          <cell r="J45">
            <v>16.1</v>
          </cell>
          <cell r="K45">
            <v>-4.1</v>
          </cell>
        </row>
        <row r="46">
          <cell r="H46">
            <v>1028.1</v>
          </cell>
          <cell r="I46">
            <v>980.7</v>
          </cell>
          <cell r="J46">
            <v>19.7</v>
          </cell>
          <cell r="K46">
            <v>-0.3</v>
          </cell>
        </row>
        <row r="47">
          <cell r="H47">
            <v>1020.6</v>
          </cell>
          <cell r="I47">
            <v>1002.1</v>
          </cell>
          <cell r="J47">
            <v>22.6</v>
          </cell>
          <cell r="K47">
            <v>4.6</v>
          </cell>
        </row>
        <row r="48">
          <cell r="H48">
            <v>1021.5</v>
          </cell>
          <cell r="I48">
            <v>1006.8</v>
          </cell>
          <cell r="J48">
            <v>34.4</v>
          </cell>
          <cell r="K48">
            <v>7</v>
          </cell>
        </row>
        <row r="49">
          <cell r="H49">
            <v>1021.1</v>
          </cell>
          <cell r="I49">
            <v>1000.7</v>
          </cell>
          <cell r="J49">
            <v>32.1</v>
          </cell>
          <cell r="K49">
            <v>11.1</v>
          </cell>
        </row>
        <row r="50">
          <cell r="H50">
            <v>1020.9</v>
          </cell>
          <cell r="I50">
            <v>1007.6</v>
          </cell>
          <cell r="J50">
            <v>35.2</v>
          </cell>
          <cell r="K50">
            <v>13.7</v>
          </cell>
        </row>
        <row r="51">
          <cell r="H51">
            <v>1020.8</v>
          </cell>
          <cell r="I51">
            <v>1010</v>
          </cell>
          <cell r="J51">
            <v>36.6</v>
          </cell>
          <cell r="K51">
            <v>12.5</v>
          </cell>
        </row>
        <row r="52">
          <cell r="H52">
            <v>1025.1</v>
          </cell>
          <cell r="I52">
            <v>1003.5</v>
          </cell>
          <cell r="J52">
            <v>29.1</v>
          </cell>
          <cell r="K52">
            <v>12.3</v>
          </cell>
        </row>
        <row r="53">
          <cell r="H53">
            <v>1024.3</v>
          </cell>
          <cell r="I53">
            <v>999.2</v>
          </cell>
          <cell r="J53">
            <v>25.4</v>
          </cell>
          <cell r="K53">
            <v>1.5</v>
          </cell>
        </row>
        <row r="54">
          <cell r="H54">
            <v>1030.7</v>
          </cell>
          <cell r="I54">
            <v>995.3</v>
          </cell>
          <cell r="J54">
            <v>17.7</v>
          </cell>
          <cell r="K54">
            <v>1.3</v>
          </cell>
        </row>
        <row r="55">
          <cell r="H55">
            <v>1025.7</v>
          </cell>
          <cell r="I55">
            <v>988.1</v>
          </cell>
          <cell r="J55">
            <v>13.6</v>
          </cell>
          <cell r="K55">
            <v>-6.6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vis-meteo.com/" TargetMode="External" /><Relationship Id="rId2" Type="http://schemas.openxmlformats.org/officeDocument/2006/relationships/hyperlink" Target="http://www.heavyweather.info/new_french/index.html" TargetMode="External" /><Relationship Id="rId3" Type="http://schemas.openxmlformats.org/officeDocument/2006/relationships/hyperlink" Target="http://www.starmeteo.fr/gamme_star_meteo/fiche_technique_star_meteo.php?id=7" TargetMode="External" /><Relationship Id="rId4" Type="http://schemas.openxmlformats.org/officeDocument/2006/relationships/hyperlink" Target="http://www.nouveauxobjets.com/5100.php" TargetMode="External" /><Relationship Id="rId5" Type="http://schemas.openxmlformats.org/officeDocument/2006/relationships/hyperlink" Target="http://www.station-meteo.com/pluviometre-pierron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M278"/>
  <sheetViews>
    <sheetView tabSelected="1" workbookViewId="0" topLeftCell="A1">
      <selection activeCell="D6" sqref="D6:J6"/>
    </sheetView>
  </sheetViews>
  <sheetFormatPr defaultColWidth="11.421875" defaultRowHeight="12.75"/>
  <cols>
    <col min="1" max="1" width="1.57421875" style="4" customWidth="1"/>
    <col min="2" max="2" width="7.8515625" style="4" customWidth="1"/>
    <col min="3" max="3" width="14.140625" style="4" customWidth="1"/>
    <col min="4" max="4" width="14.421875" style="4" customWidth="1"/>
    <col min="5" max="5" width="14.00390625" style="4" customWidth="1"/>
    <col min="6" max="6" width="12.421875" style="4" customWidth="1"/>
    <col min="7" max="7" width="11.8515625" style="4" customWidth="1"/>
    <col min="8" max="8" width="12.00390625" style="4" customWidth="1"/>
    <col min="9" max="9" width="11.57421875" style="4" customWidth="1"/>
    <col min="10" max="10" width="13.28125" style="4" customWidth="1"/>
    <col min="11" max="11" width="13.8515625" style="4" customWidth="1"/>
    <col min="12" max="12" width="10.140625" style="4" customWidth="1"/>
    <col min="13" max="13" width="1.7109375" style="4" customWidth="1"/>
    <col min="14" max="16384" width="11.421875" style="4" customWidth="1"/>
  </cols>
  <sheetData>
    <row r="1" ht="9" customHeight="1" thickBot="1"/>
    <row r="2" spans="2:13" ht="108.75" customHeight="1" thickBot="1">
      <c r="B2" s="16"/>
      <c r="C2" s="15"/>
      <c r="D2" s="409" t="s">
        <v>225</v>
      </c>
      <c r="E2" s="410"/>
      <c r="F2" s="410"/>
      <c r="G2" s="410"/>
      <c r="H2" s="410"/>
      <c r="I2" s="410"/>
      <c r="J2" s="411"/>
      <c r="K2" s="15"/>
      <c r="L2" s="16"/>
      <c r="M2" s="15"/>
    </row>
    <row r="3" spans="2:13" ht="9" customHeight="1">
      <c r="B3" s="16"/>
      <c r="C3" s="16"/>
      <c r="D3" s="16"/>
      <c r="E3" s="137"/>
      <c r="F3" s="16"/>
      <c r="G3" s="185"/>
      <c r="H3" s="16"/>
      <c r="I3" s="16"/>
      <c r="J3" s="16"/>
      <c r="K3" s="16"/>
      <c r="L3" s="16"/>
      <c r="M3" s="15"/>
    </row>
    <row r="4" spans="1:13" ht="9" customHeight="1">
      <c r="A4" s="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4"/>
    </row>
    <row r="5" spans="1:13" ht="8.25" customHeight="1" thickBot="1">
      <c r="A5" s="9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4"/>
    </row>
    <row r="6" spans="1:13" ht="22.5" customHeight="1" thickBot="1" thickTop="1">
      <c r="A6" s="9"/>
      <c r="B6" s="23"/>
      <c r="C6" s="23"/>
      <c r="D6" s="439" t="s">
        <v>29</v>
      </c>
      <c r="E6" s="440"/>
      <c r="F6" s="440"/>
      <c r="G6" s="440"/>
      <c r="H6" s="440"/>
      <c r="I6" s="440"/>
      <c r="J6" s="441"/>
      <c r="K6" s="23"/>
      <c r="L6" s="23"/>
      <c r="M6" s="14"/>
    </row>
    <row r="7" spans="1:13" ht="4.5" customHeight="1" thickBot="1" thickTop="1">
      <c r="A7" s="9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4"/>
    </row>
    <row r="8" spans="1:13" s="33" customFormat="1" ht="19.5" customHeight="1" thickTop="1">
      <c r="A8" s="31"/>
      <c r="B8" s="24"/>
      <c r="C8" s="108" t="s">
        <v>30</v>
      </c>
      <c r="D8" s="109">
        <v>13840</v>
      </c>
      <c r="E8" s="466" t="s">
        <v>31</v>
      </c>
      <c r="F8" s="467"/>
      <c r="G8" s="24"/>
      <c r="H8" s="114" t="s">
        <v>21</v>
      </c>
      <c r="I8" s="452" t="s">
        <v>24</v>
      </c>
      <c r="J8" s="452"/>
      <c r="K8" s="453"/>
      <c r="L8" s="24"/>
      <c r="M8" s="32"/>
    </row>
    <row r="9" spans="1:13" s="33" customFormat="1" ht="19.5" customHeight="1">
      <c r="A9" s="31"/>
      <c r="B9" s="24"/>
      <c r="C9" s="487" t="s">
        <v>20</v>
      </c>
      <c r="D9" s="488"/>
      <c r="E9" s="488"/>
      <c r="F9" s="489"/>
      <c r="G9" s="24"/>
      <c r="H9" s="110" t="s">
        <v>22</v>
      </c>
      <c r="I9" s="468" t="s">
        <v>25</v>
      </c>
      <c r="J9" s="468"/>
      <c r="K9" s="469"/>
      <c r="L9" s="24"/>
      <c r="M9" s="32"/>
    </row>
    <row r="10" spans="1:13" s="33" customFormat="1" ht="19.5" customHeight="1">
      <c r="A10" s="31"/>
      <c r="B10" s="24"/>
      <c r="C10" s="494" t="s">
        <v>27</v>
      </c>
      <c r="D10" s="468"/>
      <c r="E10" s="468"/>
      <c r="F10" s="469"/>
      <c r="G10" s="24"/>
      <c r="H10" s="110" t="s">
        <v>23</v>
      </c>
      <c r="I10" s="468" t="s">
        <v>26</v>
      </c>
      <c r="J10" s="468"/>
      <c r="K10" s="469"/>
      <c r="L10" s="24"/>
      <c r="M10" s="32"/>
    </row>
    <row r="11" spans="1:13" s="33" customFormat="1" ht="19.5" customHeight="1">
      <c r="A11" s="31"/>
      <c r="B11" s="24"/>
      <c r="C11" s="495" t="s">
        <v>45</v>
      </c>
      <c r="D11" s="496"/>
      <c r="E11" s="496"/>
      <c r="F11" s="497"/>
      <c r="G11" s="24"/>
      <c r="H11" s="110" t="s">
        <v>28</v>
      </c>
      <c r="I11" s="468" t="s">
        <v>32</v>
      </c>
      <c r="J11" s="468"/>
      <c r="K11" s="469"/>
      <c r="L11" s="25"/>
      <c r="M11" s="32"/>
    </row>
    <row r="12" spans="1:13" s="33" customFormat="1" ht="22.5" customHeight="1">
      <c r="A12" s="31"/>
      <c r="B12" s="24"/>
      <c r="C12" s="494" t="s">
        <v>47</v>
      </c>
      <c r="D12" s="468"/>
      <c r="E12" s="468"/>
      <c r="F12" s="469"/>
      <c r="G12" s="24"/>
      <c r="H12" s="494" t="s">
        <v>41</v>
      </c>
      <c r="I12" s="490" t="s">
        <v>220</v>
      </c>
      <c r="J12" s="490"/>
      <c r="K12" s="491"/>
      <c r="L12" s="25"/>
      <c r="M12" s="32"/>
    </row>
    <row r="13" spans="1:13" s="33" customFormat="1" ht="22.5" customHeight="1">
      <c r="A13" s="31"/>
      <c r="B13" s="24"/>
      <c r="C13" s="494" t="s">
        <v>36</v>
      </c>
      <c r="D13" s="468"/>
      <c r="E13" s="468"/>
      <c r="F13" s="469"/>
      <c r="G13" s="24"/>
      <c r="H13" s="494"/>
      <c r="I13" s="490"/>
      <c r="J13" s="490"/>
      <c r="K13" s="491"/>
      <c r="L13" s="25"/>
      <c r="M13" s="32"/>
    </row>
    <row r="14" spans="1:13" s="33" customFormat="1" ht="16.5" customHeight="1" thickBot="1">
      <c r="A14" s="31"/>
      <c r="B14" s="24"/>
      <c r="C14" s="111"/>
      <c r="D14" s="112"/>
      <c r="E14" s="112"/>
      <c r="F14" s="113"/>
      <c r="G14" s="24"/>
      <c r="H14" s="111"/>
      <c r="I14" s="492"/>
      <c r="J14" s="492"/>
      <c r="K14" s="493"/>
      <c r="L14" s="25"/>
      <c r="M14" s="32"/>
    </row>
    <row r="15" spans="1:13" s="33" customFormat="1" ht="8.25" customHeight="1" thickBot="1" thickTop="1">
      <c r="A15" s="31"/>
      <c r="B15" s="24"/>
      <c r="C15" s="502"/>
      <c r="D15" s="502"/>
      <c r="E15" s="502"/>
      <c r="F15" s="502"/>
      <c r="G15" s="502"/>
      <c r="H15" s="502"/>
      <c r="I15" s="502"/>
      <c r="J15" s="502"/>
      <c r="K15" s="25"/>
      <c r="L15" s="24"/>
      <c r="M15" s="32"/>
    </row>
    <row r="16" spans="1:13" s="33" customFormat="1" ht="24" customHeight="1" thickBot="1" thickTop="1">
      <c r="A16" s="31"/>
      <c r="B16" s="24"/>
      <c r="C16" s="25"/>
      <c r="D16" s="25"/>
      <c r="E16" s="507" t="s">
        <v>46</v>
      </c>
      <c r="F16" s="508"/>
      <c r="G16" s="508"/>
      <c r="H16" s="508"/>
      <c r="I16" s="509"/>
      <c r="J16" s="25"/>
      <c r="K16" s="25"/>
      <c r="L16" s="24"/>
      <c r="M16" s="32"/>
    </row>
    <row r="17" spans="1:13" s="33" customFormat="1" ht="19.5" customHeight="1" thickTop="1">
      <c r="A17" s="31"/>
      <c r="B17" s="24"/>
      <c r="C17" s="503" t="s">
        <v>73</v>
      </c>
      <c r="D17" s="504"/>
      <c r="E17" s="505"/>
      <c r="F17" s="506"/>
      <c r="G17" s="498" t="s">
        <v>74</v>
      </c>
      <c r="H17" s="499"/>
      <c r="I17" s="499"/>
      <c r="J17" s="500"/>
      <c r="K17" s="501"/>
      <c r="L17" s="24"/>
      <c r="M17" s="32"/>
    </row>
    <row r="18" spans="1:13" s="33" customFormat="1" ht="19.5" customHeight="1" thickBot="1">
      <c r="A18" s="31"/>
      <c r="B18" s="24"/>
      <c r="C18" s="454" t="s">
        <v>89</v>
      </c>
      <c r="D18" s="455"/>
      <c r="E18" s="455"/>
      <c r="F18" s="456"/>
      <c r="G18" s="457" t="s">
        <v>90</v>
      </c>
      <c r="H18" s="455"/>
      <c r="I18" s="455"/>
      <c r="J18" s="455"/>
      <c r="K18" s="458"/>
      <c r="L18" s="24"/>
      <c r="M18" s="32"/>
    </row>
    <row r="19" spans="1:13" s="33" customFormat="1" ht="18.75" customHeight="1">
      <c r="A19" s="31"/>
      <c r="B19" s="24"/>
      <c r="C19" s="476" t="s">
        <v>221</v>
      </c>
      <c r="D19" s="477"/>
      <c r="E19" s="477"/>
      <c r="F19" s="477"/>
      <c r="G19" s="477"/>
      <c r="H19" s="477"/>
      <c r="I19" s="477"/>
      <c r="J19" s="477"/>
      <c r="K19" s="478"/>
      <c r="L19" s="24"/>
      <c r="M19" s="32"/>
    </row>
    <row r="20" spans="1:13" s="33" customFormat="1" ht="19.5" customHeight="1" thickBot="1">
      <c r="A20" s="31"/>
      <c r="B20" s="24"/>
      <c r="C20" s="454" t="s">
        <v>91</v>
      </c>
      <c r="D20" s="455"/>
      <c r="E20" s="455"/>
      <c r="F20" s="455"/>
      <c r="G20" s="455"/>
      <c r="H20" s="455"/>
      <c r="I20" s="455"/>
      <c r="J20" s="455"/>
      <c r="K20" s="458"/>
      <c r="L20" s="24"/>
      <c r="M20" s="32"/>
    </row>
    <row r="21" spans="1:13" s="33" customFormat="1" ht="19.5" customHeight="1">
      <c r="A21" s="31"/>
      <c r="B21" s="24"/>
      <c r="C21" s="484" t="s">
        <v>95</v>
      </c>
      <c r="D21" s="485"/>
      <c r="E21" s="485"/>
      <c r="F21" s="485"/>
      <c r="G21" s="485"/>
      <c r="H21" s="485"/>
      <c r="I21" s="485"/>
      <c r="J21" s="485"/>
      <c r="K21" s="486"/>
      <c r="L21" s="24"/>
      <c r="M21" s="32"/>
    </row>
    <row r="22" spans="1:13" s="33" customFormat="1" ht="19.5" customHeight="1" thickBot="1">
      <c r="A22" s="31"/>
      <c r="B22" s="24"/>
      <c r="C22" s="139"/>
      <c r="D22" s="138"/>
      <c r="E22" s="138"/>
      <c r="F22" s="474" t="s">
        <v>92</v>
      </c>
      <c r="G22" s="475"/>
      <c r="H22" s="475"/>
      <c r="I22" s="138"/>
      <c r="J22" s="138"/>
      <c r="K22" s="140"/>
      <c r="L22" s="24"/>
      <c r="M22" s="32"/>
    </row>
    <row r="23" spans="1:13" s="33" customFormat="1" ht="19.5" customHeight="1">
      <c r="A23" s="31"/>
      <c r="B23" s="24"/>
      <c r="C23" s="484" t="s">
        <v>75</v>
      </c>
      <c r="D23" s="485"/>
      <c r="E23" s="485"/>
      <c r="F23" s="485"/>
      <c r="G23" s="485"/>
      <c r="H23" s="485"/>
      <c r="I23" s="485"/>
      <c r="J23" s="485"/>
      <c r="K23" s="486"/>
      <c r="L23" s="24"/>
      <c r="M23" s="32"/>
    </row>
    <row r="24" spans="1:13" s="33" customFormat="1" ht="19.5" customHeight="1" thickBot="1">
      <c r="A24" s="31"/>
      <c r="B24" s="24"/>
      <c r="C24" s="139"/>
      <c r="D24" s="138"/>
      <c r="E24" s="474" t="s">
        <v>93</v>
      </c>
      <c r="F24" s="475"/>
      <c r="G24" s="475"/>
      <c r="H24" s="475"/>
      <c r="I24" s="475"/>
      <c r="J24" s="138"/>
      <c r="K24" s="140"/>
      <c r="L24" s="24"/>
      <c r="M24" s="32"/>
    </row>
    <row r="25" spans="1:13" s="33" customFormat="1" ht="19.5" customHeight="1" thickBot="1">
      <c r="A25" s="31"/>
      <c r="B25" s="24"/>
      <c r="C25" s="513" t="s">
        <v>94</v>
      </c>
      <c r="D25" s="514"/>
      <c r="E25" s="514"/>
      <c r="F25" s="514"/>
      <c r="G25" s="514"/>
      <c r="H25" s="514"/>
      <c r="I25" s="514"/>
      <c r="J25" s="514"/>
      <c r="K25" s="515"/>
      <c r="L25" s="24"/>
      <c r="M25" s="32"/>
    </row>
    <row r="26" spans="1:13" ht="9" customHeight="1" thickTop="1">
      <c r="A26" s="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4"/>
    </row>
    <row r="27" spans="1:13" ht="9" customHeight="1">
      <c r="A27" s="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4"/>
    </row>
    <row r="28" spans="1:13" ht="9" customHeight="1" thickBot="1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4"/>
    </row>
    <row r="29" spans="1:13" ht="30" customHeight="1" thickBot="1" thickTop="1">
      <c r="A29" s="9"/>
      <c r="B29" s="16"/>
      <c r="C29" s="16"/>
      <c r="D29" s="16"/>
      <c r="E29" s="581" t="s">
        <v>44</v>
      </c>
      <c r="F29" s="582"/>
      <c r="G29" s="582"/>
      <c r="H29" s="583"/>
      <c r="I29" s="16"/>
      <c r="J29" s="16"/>
      <c r="K29" s="16"/>
      <c r="L29" s="16"/>
      <c r="M29" s="14"/>
    </row>
    <row r="30" spans="1:13" ht="9" customHeight="1" thickTop="1">
      <c r="A30" s="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4"/>
    </row>
    <row r="31" spans="1:13" s="202" customFormat="1" ht="9" customHeight="1" thickBot="1">
      <c r="A31" s="200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201"/>
    </row>
    <row r="32" spans="1:13" ht="21.75" customHeight="1" thickBot="1" thickTop="1">
      <c r="A32" s="9"/>
      <c r="D32" s="13"/>
      <c r="E32" s="481" t="s">
        <v>37</v>
      </c>
      <c r="F32" s="482"/>
      <c r="G32" s="482"/>
      <c r="H32" s="483"/>
      <c r="M32" s="9"/>
    </row>
    <row r="33" spans="1:13" ht="8.25" customHeight="1" thickBot="1" thickTop="1">
      <c r="A33" s="9"/>
      <c r="D33" s="8"/>
      <c r="E33" s="8"/>
      <c r="F33" s="8"/>
      <c r="M33" s="9"/>
    </row>
    <row r="34" spans="1:13" ht="18" customHeight="1" thickBot="1">
      <c r="A34" s="9"/>
      <c r="C34" s="178" t="s">
        <v>16</v>
      </c>
      <c r="D34" s="198">
        <v>7.8</v>
      </c>
      <c r="E34" s="479" t="s">
        <v>121</v>
      </c>
      <c r="F34" s="518" t="s">
        <v>128</v>
      </c>
      <c r="G34" s="19"/>
      <c r="H34" s="19"/>
      <c r="I34" s="49"/>
      <c r="J34" s="67"/>
      <c r="K34" s="67"/>
      <c r="M34" s="9"/>
    </row>
    <row r="35" spans="1:13" ht="18" customHeight="1">
      <c r="A35" s="9"/>
      <c r="C35" s="179" t="s">
        <v>17</v>
      </c>
      <c r="D35" s="199">
        <v>1.9</v>
      </c>
      <c r="E35" s="480"/>
      <c r="F35" s="519"/>
      <c r="G35" s="66"/>
      <c r="H35" s="167" t="s">
        <v>12</v>
      </c>
      <c r="I35" s="168" t="s">
        <v>14</v>
      </c>
      <c r="J35" s="169" t="s">
        <v>13</v>
      </c>
      <c r="K35" s="170" t="s">
        <v>15</v>
      </c>
      <c r="M35" s="9"/>
    </row>
    <row r="36" spans="1:13" ht="18" customHeight="1" thickBot="1">
      <c r="A36" s="9"/>
      <c r="C36" s="180" t="s">
        <v>18</v>
      </c>
      <c r="D36" s="238">
        <f>AVERAGE(D34:D35)</f>
        <v>4.85</v>
      </c>
      <c r="E36" s="240">
        <v>4.4</v>
      </c>
      <c r="F36" s="239">
        <v>14.3</v>
      </c>
      <c r="G36" s="68"/>
      <c r="H36" s="171" t="s">
        <v>134</v>
      </c>
      <c r="I36" s="172" t="s">
        <v>135</v>
      </c>
      <c r="J36" s="173" t="s">
        <v>136</v>
      </c>
      <c r="K36" s="174" t="s">
        <v>137</v>
      </c>
      <c r="M36" s="9"/>
    </row>
    <row r="37" spans="1:13" ht="9" customHeight="1" thickBot="1">
      <c r="A37" s="9"/>
      <c r="C37" s="21"/>
      <c r="D37" s="70"/>
      <c r="E37" s="44"/>
      <c r="F37" s="2"/>
      <c r="G37" s="2"/>
      <c r="H37" s="165"/>
      <c r="I37" s="166"/>
      <c r="J37" s="67"/>
      <c r="K37" s="67"/>
      <c r="M37" s="9"/>
    </row>
    <row r="38" spans="1:13" ht="19.5" customHeight="1" thickBot="1" thickTop="1">
      <c r="A38" s="9"/>
      <c r="C38" s="516" t="s">
        <v>33</v>
      </c>
      <c r="D38" s="517"/>
      <c r="E38" s="517"/>
      <c r="F38" s="517"/>
      <c r="G38" s="517"/>
      <c r="H38" s="517"/>
      <c r="I38" s="510" t="s">
        <v>97</v>
      </c>
      <c r="J38" s="511"/>
      <c r="K38" s="512"/>
      <c r="M38" s="9"/>
    </row>
    <row r="39" spans="1:13" ht="18" customHeight="1" thickBot="1">
      <c r="A39" s="9"/>
      <c r="C39" s="470" t="s">
        <v>71</v>
      </c>
      <c r="D39" s="471"/>
      <c r="E39" s="156" t="s">
        <v>2</v>
      </c>
      <c r="F39" s="472" t="s">
        <v>72</v>
      </c>
      <c r="G39" s="473"/>
      <c r="H39" s="157" t="s">
        <v>2</v>
      </c>
      <c r="I39" s="232" t="s">
        <v>139</v>
      </c>
      <c r="J39" s="233" t="s">
        <v>140</v>
      </c>
      <c r="K39" s="234" t="s">
        <v>100</v>
      </c>
      <c r="L39" s="71"/>
      <c r="M39" s="9"/>
    </row>
    <row r="40" spans="1:13" ht="18" customHeight="1">
      <c r="A40" s="9"/>
      <c r="C40" s="526" t="s">
        <v>123</v>
      </c>
      <c r="D40" s="527"/>
      <c r="E40" s="158">
        <v>12</v>
      </c>
      <c r="F40" s="528" t="s">
        <v>80</v>
      </c>
      <c r="G40" s="529"/>
      <c r="H40" s="159">
        <v>10</v>
      </c>
      <c r="I40" s="588" t="s">
        <v>98</v>
      </c>
      <c r="J40" s="589"/>
      <c r="K40" s="590"/>
      <c r="L40" s="71"/>
      <c r="M40" s="9"/>
    </row>
    <row r="41" spans="1:13" ht="18" customHeight="1" thickBot="1">
      <c r="A41" s="9"/>
      <c r="C41" s="526" t="s">
        <v>96</v>
      </c>
      <c r="D41" s="527"/>
      <c r="E41" s="160">
        <v>11</v>
      </c>
      <c r="F41" s="528" t="s">
        <v>126</v>
      </c>
      <c r="G41" s="529"/>
      <c r="H41" s="161">
        <v>12</v>
      </c>
      <c r="I41" s="235" t="s">
        <v>141</v>
      </c>
      <c r="J41" s="236" t="s">
        <v>142</v>
      </c>
      <c r="K41" s="237" t="s">
        <v>100</v>
      </c>
      <c r="L41" s="71"/>
      <c r="M41" s="9"/>
    </row>
    <row r="42" spans="1:13" ht="18" customHeight="1" thickTop="1">
      <c r="A42" s="9"/>
      <c r="C42" s="526" t="s">
        <v>124</v>
      </c>
      <c r="D42" s="527"/>
      <c r="E42" s="160">
        <v>7</v>
      </c>
      <c r="F42" s="528" t="s">
        <v>138</v>
      </c>
      <c r="G42" s="529"/>
      <c r="H42" s="161">
        <v>6</v>
      </c>
      <c r="I42" s="543" t="s">
        <v>48</v>
      </c>
      <c r="J42" s="544"/>
      <c r="K42" s="545"/>
      <c r="L42" s="58"/>
      <c r="M42" s="9"/>
    </row>
    <row r="43" spans="1:13" ht="18" customHeight="1">
      <c r="A43" s="9"/>
      <c r="C43" s="526" t="s">
        <v>125</v>
      </c>
      <c r="D43" s="527"/>
      <c r="E43" s="160">
        <v>1</v>
      </c>
      <c r="F43" s="537" t="s">
        <v>127</v>
      </c>
      <c r="G43" s="538"/>
      <c r="H43" s="162">
        <v>3</v>
      </c>
      <c r="I43" s="153" t="s">
        <v>101</v>
      </c>
      <c r="J43" s="230">
        <v>9.9</v>
      </c>
      <c r="K43" s="154" t="s">
        <v>143</v>
      </c>
      <c r="L43" s="58"/>
      <c r="M43" s="9"/>
    </row>
    <row r="44" spans="1:13" ht="18" customHeight="1" thickBot="1">
      <c r="A44" s="9"/>
      <c r="C44" s="541" t="s">
        <v>49</v>
      </c>
      <c r="D44" s="542"/>
      <c r="E44" s="163">
        <f>SUM(E40:E43)</f>
        <v>31</v>
      </c>
      <c r="F44" s="539" t="s">
        <v>49</v>
      </c>
      <c r="G44" s="540"/>
      <c r="H44" s="164">
        <f>SUM(H40:H43)</f>
        <v>31</v>
      </c>
      <c r="I44" s="155" t="s">
        <v>102</v>
      </c>
      <c r="J44" s="231">
        <v>2.6</v>
      </c>
      <c r="K44" s="241" t="s">
        <v>144</v>
      </c>
      <c r="L44" s="58"/>
      <c r="M44" s="9"/>
    </row>
    <row r="45" spans="1:13" ht="9" customHeight="1" thickTop="1">
      <c r="A45" s="9"/>
      <c r="C45" s="72"/>
      <c r="D45" s="72"/>
      <c r="E45" s="72"/>
      <c r="F45" s="72"/>
      <c r="G45" s="58"/>
      <c r="H45" s="58"/>
      <c r="I45" s="58"/>
      <c r="J45" s="58"/>
      <c r="K45" s="58"/>
      <c r="L45" s="58"/>
      <c r="M45" s="9"/>
    </row>
    <row r="46" spans="1:13" ht="9" customHeight="1">
      <c r="A46" s="9"/>
      <c r="B46" s="9"/>
      <c r="C46" s="64"/>
      <c r="D46" s="64"/>
      <c r="E46" s="64"/>
      <c r="F46" s="64"/>
      <c r="G46" s="64"/>
      <c r="H46" s="64"/>
      <c r="I46" s="64"/>
      <c r="J46" s="64"/>
      <c r="K46" s="64"/>
      <c r="L46" s="65"/>
      <c r="M46" s="9"/>
    </row>
    <row r="47" spans="1:13" ht="9" customHeight="1" thickBot="1">
      <c r="A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9"/>
    </row>
    <row r="48" spans="1:13" ht="23.25" customHeight="1" thickBot="1">
      <c r="A48" s="9"/>
      <c r="C48" s="530" t="s">
        <v>63</v>
      </c>
      <c r="D48" s="531"/>
      <c r="E48" s="531"/>
      <c r="F48" s="532"/>
      <c r="G48" s="130" t="s">
        <v>61</v>
      </c>
      <c r="H48" s="449" t="s">
        <v>62</v>
      </c>
      <c r="I48" s="450"/>
      <c r="J48" s="450"/>
      <c r="K48" s="451"/>
      <c r="L48" s="1"/>
      <c r="M48" s="9"/>
    </row>
    <row r="49" spans="1:13" ht="9" customHeight="1" thickBot="1">
      <c r="A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9"/>
    </row>
    <row r="50" spans="1:13" s="7" customFormat="1" ht="18" customHeight="1" thickBot="1">
      <c r="A50" s="10"/>
      <c r="B50" s="6"/>
      <c r="C50" s="533" t="s">
        <v>43</v>
      </c>
      <c r="D50" s="534"/>
      <c r="E50" s="59">
        <v>-12.8</v>
      </c>
      <c r="F50" s="39" t="s">
        <v>145</v>
      </c>
      <c r="G50" s="61"/>
      <c r="H50" s="86" t="s">
        <v>0</v>
      </c>
      <c r="I50" s="86" t="s">
        <v>68</v>
      </c>
      <c r="J50" s="3"/>
      <c r="K50" s="3"/>
      <c r="L50" s="3"/>
      <c r="M50" s="11"/>
    </row>
    <row r="51" spans="1:13" s="7" customFormat="1" ht="18" customHeight="1" thickBot="1">
      <c r="A51" s="11"/>
      <c r="C51" s="535" t="s">
        <v>42</v>
      </c>
      <c r="D51" s="536"/>
      <c r="E51" s="60">
        <v>7.1</v>
      </c>
      <c r="F51" s="115" t="s">
        <v>142</v>
      </c>
      <c r="G51" s="62"/>
      <c r="H51" s="86" t="s">
        <v>146</v>
      </c>
      <c r="I51" s="86" t="s">
        <v>140</v>
      </c>
      <c r="J51" s="3"/>
      <c r="K51" s="3"/>
      <c r="L51" s="3"/>
      <c r="M51" s="11"/>
    </row>
    <row r="52" spans="1:13" ht="9" customHeight="1">
      <c r="A52" s="9"/>
      <c r="M52" s="9"/>
    </row>
    <row r="53" spans="1:13" ht="9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9" customHeight="1" thickBot="1">
      <c r="A54" s="9"/>
      <c r="M54" s="9"/>
    </row>
    <row r="55" spans="1:13" ht="22.5" customHeight="1" thickBot="1">
      <c r="A55" s="9"/>
      <c r="D55" s="442" t="s">
        <v>38</v>
      </c>
      <c r="E55" s="443"/>
      <c r="F55" s="443"/>
      <c r="G55" s="443"/>
      <c r="H55" s="443"/>
      <c r="I55" s="444"/>
      <c r="M55" s="9"/>
    </row>
    <row r="56" spans="1:13" ht="7.5" customHeight="1" thickBot="1">
      <c r="A56" s="9"/>
      <c r="M56" s="9"/>
    </row>
    <row r="57" spans="1:13" s="2" customFormat="1" ht="18" customHeight="1">
      <c r="A57" s="12"/>
      <c r="C57" s="102" t="s">
        <v>53</v>
      </c>
      <c r="D57" s="103">
        <v>1011.5</v>
      </c>
      <c r="E57" s="19"/>
      <c r="F57" s="447" t="s">
        <v>99</v>
      </c>
      <c r="G57" s="448"/>
      <c r="H57" s="57"/>
      <c r="I57" s="447" t="s">
        <v>78</v>
      </c>
      <c r="J57" s="448"/>
      <c r="K57" s="19"/>
      <c r="M57" s="12"/>
    </row>
    <row r="58" spans="1:13" s="2" customFormat="1" ht="18" customHeight="1">
      <c r="A58" s="12"/>
      <c r="C58" s="104" t="s">
        <v>54</v>
      </c>
      <c r="D58" s="105">
        <v>1004.8</v>
      </c>
      <c r="E58" s="49"/>
      <c r="F58" s="117" t="s">
        <v>0</v>
      </c>
      <c r="G58" s="119" t="s">
        <v>1</v>
      </c>
      <c r="H58" s="99"/>
      <c r="I58" s="117" t="s">
        <v>0</v>
      </c>
      <c r="J58" s="118" t="s">
        <v>1</v>
      </c>
      <c r="K58" s="131"/>
      <c r="L58" s="407"/>
      <c r="M58" s="12"/>
    </row>
    <row r="59" spans="1:13" s="2" customFormat="1" ht="18" customHeight="1" thickBot="1">
      <c r="A59" s="12"/>
      <c r="C59" s="106" t="s">
        <v>55</v>
      </c>
      <c r="D59" s="107">
        <f>AVERAGE(D57:D58)</f>
        <v>1008.15</v>
      </c>
      <c r="E59" s="43"/>
      <c r="F59" s="141" t="s">
        <v>147</v>
      </c>
      <c r="G59" s="144" t="s">
        <v>149</v>
      </c>
      <c r="H59" s="143"/>
      <c r="I59" s="211" t="s">
        <v>150</v>
      </c>
      <c r="J59" s="144" t="s">
        <v>151</v>
      </c>
      <c r="K59" s="132"/>
      <c r="L59" s="407"/>
      <c r="M59" s="12"/>
    </row>
    <row r="60" spans="1:13" s="2" customFormat="1" ht="18" customHeight="1" thickBot="1">
      <c r="A60" s="12"/>
      <c r="C60" s="8"/>
      <c r="D60" s="101"/>
      <c r="E60" s="43"/>
      <c r="F60" s="22" t="s">
        <v>148</v>
      </c>
      <c r="G60" s="87" t="s">
        <v>140</v>
      </c>
      <c r="H60" s="142" t="s">
        <v>10</v>
      </c>
      <c r="I60" s="209" t="s">
        <v>142</v>
      </c>
      <c r="J60" s="210" t="s">
        <v>152</v>
      </c>
      <c r="K60" s="100"/>
      <c r="L60" s="8"/>
      <c r="M60" s="12"/>
    </row>
    <row r="61" spans="1:13" s="2" customFormat="1" ht="8.25" customHeight="1" thickBot="1">
      <c r="A61" s="12"/>
      <c r="C61" s="8"/>
      <c r="D61" s="101"/>
      <c r="E61" s="43"/>
      <c r="F61" s="68"/>
      <c r="G61" s="69"/>
      <c r="H61" s="100"/>
      <c r="I61" s="66"/>
      <c r="J61" s="49"/>
      <c r="K61" s="100"/>
      <c r="L61" s="8"/>
      <c r="M61" s="12"/>
    </row>
    <row r="62" spans="1:13" s="2" customFormat="1" ht="18" customHeight="1" thickBot="1">
      <c r="A62" s="12"/>
      <c r="C62" s="42"/>
      <c r="D62" s="462" t="s">
        <v>117</v>
      </c>
      <c r="E62" s="463"/>
      <c r="F62" s="21"/>
      <c r="G62" s="8"/>
      <c r="H62" s="196" t="s">
        <v>118</v>
      </c>
      <c r="I62" s="191" t="s">
        <v>114</v>
      </c>
      <c r="J62" s="192" t="s">
        <v>115</v>
      </c>
      <c r="K62" s="193" t="s">
        <v>116</v>
      </c>
      <c r="M62" s="12"/>
    </row>
    <row r="63" spans="1:13" s="2" customFormat="1" ht="18" customHeight="1" thickBot="1">
      <c r="A63" s="12"/>
      <c r="C63" s="42"/>
      <c r="D63" s="194" t="s">
        <v>88</v>
      </c>
      <c r="E63" s="195" t="s">
        <v>1</v>
      </c>
      <c r="F63" s="146"/>
      <c r="G63" s="21"/>
      <c r="H63" s="102">
        <v>1025.1</v>
      </c>
      <c r="I63" s="384"/>
      <c r="J63" s="385"/>
      <c r="K63" s="386"/>
      <c r="M63" s="12"/>
    </row>
    <row r="64" spans="1:13" s="2" customFormat="1" ht="18" customHeight="1" thickBot="1">
      <c r="A64" s="12"/>
      <c r="C64" s="42"/>
      <c r="D64" s="208" t="s">
        <v>153</v>
      </c>
      <c r="E64" s="188" t="s">
        <v>154</v>
      </c>
      <c r="F64" s="190"/>
      <c r="G64" s="187" t="s">
        <v>113</v>
      </c>
      <c r="H64" s="186" t="s">
        <v>156</v>
      </c>
      <c r="I64" s="387"/>
      <c r="J64" s="388"/>
      <c r="K64" s="389"/>
      <c r="M64" s="12"/>
    </row>
    <row r="65" spans="1:13" s="2" customFormat="1" ht="18" customHeight="1" thickBot="1">
      <c r="A65" s="12"/>
      <c r="C65" s="41" t="s">
        <v>10</v>
      </c>
      <c r="D65" s="207" t="s">
        <v>143</v>
      </c>
      <c r="E65" s="189" t="s">
        <v>155</v>
      </c>
      <c r="F65" s="146"/>
      <c r="G65" s="69"/>
      <c r="H65" s="145">
        <v>988.1</v>
      </c>
      <c r="I65" s="390"/>
      <c r="J65" s="391"/>
      <c r="K65" s="392"/>
      <c r="M65" s="12"/>
    </row>
    <row r="66" spans="1:13" s="2" customFormat="1" ht="9" customHeight="1">
      <c r="A66" s="12"/>
      <c r="F66" s="5"/>
      <c r="M66" s="12"/>
    </row>
    <row r="67" spans="1:13" s="2" customFormat="1" ht="9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2" customFormat="1" ht="9" customHeight="1" thickBot="1">
      <c r="A68" s="12"/>
      <c r="M68" s="12"/>
    </row>
    <row r="69" spans="1:13" s="2" customFormat="1" ht="21" customHeight="1" thickBot="1">
      <c r="A69" s="12"/>
      <c r="C69" s="520" t="s">
        <v>39</v>
      </c>
      <c r="D69" s="521"/>
      <c r="E69" s="521"/>
      <c r="F69" s="522"/>
      <c r="G69" s="393"/>
      <c r="H69" s="523" t="s">
        <v>40</v>
      </c>
      <c r="I69" s="524"/>
      <c r="J69" s="524"/>
      <c r="K69" s="525"/>
      <c r="M69" s="12"/>
    </row>
    <row r="70" spans="1:13" s="2" customFormat="1" ht="8.25" customHeight="1" thickBot="1">
      <c r="A70" s="12"/>
      <c r="M70" s="12"/>
    </row>
    <row r="71" spans="1:13" s="2" customFormat="1" ht="19.5" customHeight="1" thickBot="1">
      <c r="A71" s="12"/>
      <c r="C71" s="46" t="s">
        <v>53</v>
      </c>
      <c r="D71" s="88">
        <v>0.887</v>
      </c>
      <c r="E71" s="35" t="s">
        <v>0</v>
      </c>
      <c r="F71" s="36" t="s">
        <v>1</v>
      </c>
      <c r="G71" s="131"/>
      <c r="H71" s="50" t="s">
        <v>53</v>
      </c>
      <c r="I71" s="51">
        <v>4.09</v>
      </c>
      <c r="J71" s="37" t="s">
        <v>0</v>
      </c>
      <c r="K71" s="38" t="s">
        <v>1</v>
      </c>
      <c r="M71" s="12"/>
    </row>
    <row r="72" spans="1:13" s="2" customFormat="1" ht="19.5" customHeight="1" thickBot="1">
      <c r="A72" s="12"/>
      <c r="C72" s="47" t="s">
        <v>54</v>
      </c>
      <c r="D72" s="89">
        <v>0.625</v>
      </c>
      <c r="E72" s="149">
        <v>1</v>
      </c>
      <c r="F72" s="150">
        <v>0.27</v>
      </c>
      <c r="G72" s="148"/>
      <c r="H72" s="52" t="s">
        <v>54</v>
      </c>
      <c r="I72" s="53">
        <v>-2.37</v>
      </c>
      <c r="J72" s="91" t="s">
        <v>157</v>
      </c>
      <c r="K72" s="92" t="s">
        <v>158</v>
      </c>
      <c r="M72" s="12"/>
    </row>
    <row r="73" spans="1:13" s="2" customFormat="1" ht="19.5" customHeight="1" thickBot="1">
      <c r="A73" s="12"/>
      <c r="C73" s="48" t="s">
        <v>55</v>
      </c>
      <c r="D73" s="90">
        <f>AVERAGE(D71:D72)</f>
        <v>0.756</v>
      </c>
      <c r="E73" s="45"/>
      <c r="G73" s="147"/>
      <c r="H73" s="54" t="s">
        <v>55</v>
      </c>
      <c r="I73" s="135">
        <f>AVERAGE(I71:I72)</f>
        <v>0.8599999999999999</v>
      </c>
      <c r="M73" s="12"/>
    </row>
    <row r="74" spans="1:13" s="2" customFormat="1" ht="9" customHeight="1">
      <c r="A74" s="12"/>
      <c r="M74" s="12"/>
    </row>
    <row r="75" spans="1:13" s="2" customFormat="1" ht="9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2" customFormat="1" ht="9" customHeight="1" thickBot="1">
      <c r="A76" s="12"/>
      <c r="M76" s="12"/>
    </row>
    <row r="77" spans="1:13" s="2" customFormat="1" ht="25.5" customHeight="1" thickBot="1">
      <c r="A77" s="12"/>
      <c r="D77" s="442" t="s">
        <v>67</v>
      </c>
      <c r="E77" s="443"/>
      <c r="F77" s="443"/>
      <c r="G77" s="443"/>
      <c r="H77" s="444"/>
      <c r="M77" s="12"/>
    </row>
    <row r="78" spans="1:13" s="2" customFormat="1" ht="9" customHeight="1" thickBot="1">
      <c r="A78" s="12"/>
      <c r="M78" s="12"/>
    </row>
    <row r="79" spans="1:13" s="2" customFormat="1" ht="18" customHeight="1" thickBot="1">
      <c r="A79" s="12"/>
      <c r="C79" s="464" t="s">
        <v>84</v>
      </c>
      <c r="D79" s="465"/>
      <c r="E79" s="465"/>
      <c r="F79" s="465"/>
      <c r="G79" s="151">
        <v>714.8</v>
      </c>
      <c r="M79" s="12"/>
    </row>
    <row r="80" spans="1:13" s="2" customFormat="1" ht="18" customHeight="1" thickBot="1" thickTop="1">
      <c r="A80" s="12"/>
      <c r="C80" s="586" t="s">
        <v>85</v>
      </c>
      <c r="D80" s="587"/>
      <c r="E80" s="587"/>
      <c r="F80" s="587"/>
      <c r="G80" s="152">
        <v>128.8</v>
      </c>
      <c r="I80" s="578" t="s">
        <v>59</v>
      </c>
      <c r="J80" s="579"/>
      <c r="K80" s="580"/>
      <c r="M80" s="12"/>
    </row>
    <row r="81" spans="1:13" s="2" customFormat="1" ht="9" customHeight="1" thickBot="1">
      <c r="A81" s="12"/>
      <c r="I81" s="242"/>
      <c r="J81" s="243"/>
      <c r="K81" s="244"/>
      <c r="M81" s="12"/>
    </row>
    <row r="82" spans="1:13" s="2" customFormat="1" ht="19.5" customHeight="1" thickBot="1" thickTop="1">
      <c r="A82" s="12"/>
      <c r="C82" s="216" t="s">
        <v>35</v>
      </c>
      <c r="D82" s="229"/>
      <c r="H82" s="19"/>
      <c r="I82" s="129" t="s">
        <v>2</v>
      </c>
      <c r="J82" s="128" t="s">
        <v>83</v>
      </c>
      <c r="K82" s="127" t="s">
        <v>58</v>
      </c>
      <c r="M82" s="12"/>
    </row>
    <row r="83" spans="1:13" s="2" customFormat="1" ht="18" customHeight="1" thickBot="1" thickTop="1">
      <c r="A83" s="12"/>
      <c r="C83" s="445" t="s">
        <v>3</v>
      </c>
      <c r="D83" s="460"/>
      <c r="E83" s="227"/>
      <c r="F83" s="225">
        <v>700</v>
      </c>
      <c r="G83" s="8"/>
      <c r="H83" s="120" t="s">
        <v>11</v>
      </c>
      <c r="I83" s="122" t="s">
        <v>148</v>
      </c>
      <c r="J83" s="203" t="s">
        <v>130</v>
      </c>
      <c r="K83" s="125">
        <v>0.8</v>
      </c>
      <c r="M83" s="12"/>
    </row>
    <row r="84" spans="1:13" s="2" customFormat="1" ht="18" customHeight="1" thickBot="1">
      <c r="A84" s="12"/>
      <c r="C84" s="445" t="s">
        <v>4</v>
      </c>
      <c r="D84" s="446"/>
      <c r="E84" s="228"/>
      <c r="F84" s="226">
        <v>128</v>
      </c>
      <c r="H84" s="121" t="s">
        <v>81</v>
      </c>
      <c r="I84" s="123" t="s">
        <v>160</v>
      </c>
      <c r="J84" s="204" t="s">
        <v>130</v>
      </c>
      <c r="K84" s="126">
        <v>0</v>
      </c>
      <c r="M84" s="12"/>
    </row>
    <row r="85" spans="1:13" s="2" customFormat="1" ht="18" customHeight="1" thickBot="1">
      <c r="A85" s="12"/>
      <c r="C85" s="445" t="s">
        <v>119</v>
      </c>
      <c r="D85" s="446"/>
      <c r="E85" s="459"/>
      <c r="F85" s="222">
        <v>12</v>
      </c>
      <c r="G85" s="221"/>
      <c r="H85" s="121" t="s">
        <v>34</v>
      </c>
      <c r="I85" s="123" t="s">
        <v>161</v>
      </c>
      <c r="J85" s="205" t="s">
        <v>130</v>
      </c>
      <c r="K85" s="126">
        <v>1.2</v>
      </c>
      <c r="M85" s="12"/>
    </row>
    <row r="86" spans="1:13" s="2" customFormat="1" ht="18" customHeight="1" thickBot="1">
      <c r="A86" s="12"/>
      <c r="C86" s="445" t="s">
        <v>86</v>
      </c>
      <c r="D86" s="446"/>
      <c r="E86" s="461"/>
      <c r="F86" s="223">
        <v>40.2</v>
      </c>
      <c r="G86" s="221"/>
      <c r="H86" s="382" t="s">
        <v>60</v>
      </c>
      <c r="I86" s="124" t="s">
        <v>163</v>
      </c>
      <c r="J86" s="206" t="s">
        <v>130</v>
      </c>
      <c r="K86" s="253">
        <v>0.2</v>
      </c>
      <c r="M86" s="12"/>
    </row>
    <row r="87" spans="1:13" s="2" customFormat="1" ht="18" customHeight="1" thickBot="1">
      <c r="A87" s="12"/>
      <c r="C87" s="445" t="s">
        <v>5</v>
      </c>
      <c r="D87" s="446"/>
      <c r="E87" s="461"/>
      <c r="F87" s="224">
        <v>6</v>
      </c>
      <c r="G87" s="8"/>
      <c r="H87" s="212" t="s">
        <v>120</v>
      </c>
      <c r="I87" s="213" t="s">
        <v>131</v>
      </c>
      <c r="J87" s="214">
        <v>0</v>
      </c>
      <c r="K87" s="215">
        <v>0</v>
      </c>
      <c r="M87" s="12"/>
    </row>
    <row r="88" spans="1:13" s="2" customFormat="1" ht="18" customHeight="1" thickBot="1">
      <c r="A88" s="12"/>
      <c r="C88" s="445" t="s">
        <v>19</v>
      </c>
      <c r="D88" s="446"/>
      <c r="E88" s="461"/>
      <c r="F88" s="222">
        <v>7</v>
      </c>
      <c r="G88" s="8"/>
      <c r="H88" s="249" t="s">
        <v>82</v>
      </c>
      <c r="I88" s="250" t="s">
        <v>129</v>
      </c>
      <c r="J88" s="251">
        <v>1.5</v>
      </c>
      <c r="K88" s="252">
        <v>0.6</v>
      </c>
      <c r="M88" s="12"/>
    </row>
    <row r="89" spans="1:13" s="2" customFormat="1" ht="18" customHeight="1" thickBot="1">
      <c r="A89" s="12"/>
      <c r="C89" s="445" t="s">
        <v>6</v>
      </c>
      <c r="D89" s="446"/>
      <c r="E89" s="461"/>
      <c r="F89" s="133">
        <v>3</v>
      </c>
      <c r="G89" s="220"/>
      <c r="H89" s="245" t="s">
        <v>162</v>
      </c>
      <c r="I89" s="246" t="s">
        <v>161</v>
      </c>
      <c r="J89" s="247" t="s">
        <v>130</v>
      </c>
      <c r="K89" s="248" t="s">
        <v>130</v>
      </c>
      <c r="M89" s="12"/>
    </row>
    <row r="90" spans="1:13" s="2" customFormat="1" ht="18" customHeight="1" thickBot="1" thickTop="1">
      <c r="A90" s="12"/>
      <c r="C90" s="546" t="s">
        <v>56</v>
      </c>
      <c r="D90" s="547"/>
      <c r="E90" s="548"/>
      <c r="F90" s="40">
        <v>45.8</v>
      </c>
      <c r="G90" s="219" t="s">
        <v>159</v>
      </c>
      <c r="H90" s="43"/>
      <c r="I90" s="584" t="s">
        <v>7</v>
      </c>
      <c r="J90" s="181" t="s">
        <v>122</v>
      </c>
      <c r="K90" s="182">
        <v>1</v>
      </c>
      <c r="M90" s="12"/>
    </row>
    <row r="91" spans="1:13" s="2" customFormat="1" ht="18" customHeight="1" thickBot="1">
      <c r="A91" s="12"/>
      <c r="C91" s="549" t="s">
        <v>87</v>
      </c>
      <c r="D91" s="550"/>
      <c r="E91" s="551"/>
      <c r="F91" s="217">
        <v>0.6</v>
      </c>
      <c r="G91" s="218" t="s">
        <v>144</v>
      </c>
      <c r="H91" s="43"/>
      <c r="I91" s="585"/>
      <c r="J91" s="183">
        <v>2009</v>
      </c>
      <c r="K91" s="184">
        <v>29</v>
      </c>
      <c r="M91" s="12"/>
    </row>
    <row r="92" spans="1:13" s="2" customFormat="1" ht="7.5" customHeight="1" thickTop="1">
      <c r="A92" s="12"/>
      <c r="C92" s="8"/>
      <c r="D92" s="8"/>
      <c r="E92" s="8"/>
      <c r="F92" s="21"/>
      <c r="G92" s="8"/>
      <c r="H92" s="43"/>
      <c r="I92" s="43"/>
      <c r="J92" s="56"/>
      <c r="M92" s="12"/>
    </row>
    <row r="93" spans="1:13" s="2" customFormat="1" ht="9" customHeight="1">
      <c r="A93" s="12"/>
      <c r="B93" s="12"/>
      <c r="C93" s="34"/>
      <c r="D93" s="34"/>
      <c r="E93" s="12"/>
      <c r="F93" s="34"/>
      <c r="G93" s="12"/>
      <c r="H93" s="12"/>
      <c r="I93" s="12"/>
      <c r="J93" s="12"/>
      <c r="K93" s="12"/>
      <c r="L93" s="12"/>
      <c r="M93" s="12"/>
    </row>
    <row r="94" spans="1:13" s="2" customFormat="1" ht="9" customHeight="1" thickBot="1">
      <c r="A94" s="12"/>
      <c r="M94" s="12"/>
    </row>
    <row r="95" spans="1:13" s="2" customFormat="1" ht="22.5" customHeight="1" thickBot="1">
      <c r="A95" s="12"/>
      <c r="D95" s="26"/>
      <c r="E95" s="520" t="s">
        <v>57</v>
      </c>
      <c r="F95" s="521"/>
      <c r="G95" s="522"/>
      <c r="M95" s="12"/>
    </row>
    <row r="96" spans="1:13" s="2" customFormat="1" ht="8.25" customHeight="1" thickBot="1">
      <c r="A96" s="12"/>
      <c r="D96" s="13"/>
      <c r="E96" s="13"/>
      <c r="M96" s="12"/>
    </row>
    <row r="97" spans="1:13" s="2" customFormat="1" ht="18" customHeight="1" thickBot="1">
      <c r="A97" s="12"/>
      <c r="C97" s="17"/>
      <c r="D97" s="30"/>
      <c r="E97" s="29" t="s">
        <v>50</v>
      </c>
      <c r="F97" s="27" t="s">
        <v>51</v>
      </c>
      <c r="G97" s="28" t="s">
        <v>52</v>
      </c>
      <c r="H97" s="134"/>
      <c r="I97" s="556" t="s">
        <v>77</v>
      </c>
      <c r="J97" s="557"/>
      <c r="M97" s="12"/>
    </row>
    <row r="98" spans="1:13" s="2" customFormat="1" ht="18" customHeight="1">
      <c r="A98" s="12"/>
      <c r="B98" s="42"/>
      <c r="C98" s="554" t="s">
        <v>8</v>
      </c>
      <c r="D98" s="555"/>
      <c r="E98" s="78">
        <v>49.9</v>
      </c>
      <c r="F98" s="78" t="s">
        <v>165</v>
      </c>
      <c r="G98" s="93" t="s">
        <v>164</v>
      </c>
      <c r="H98" s="558" t="s">
        <v>76</v>
      </c>
      <c r="I98" s="559"/>
      <c r="J98" s="73" t="s">
        <v>129</v>
      </c>
      <c r="K98" s="74" t="s">
        <v>142</v>
      </c>
      <c r="M98" s="12"/>
    </row>
    <row r="99" spans="1:13" s="2" customFormat="1" ht="18" customHeight="1">
      <c r="A99" s="12"/>
      <c r="B99" s="42"/>
      <c r="C99" s="562" t="s">
        <v>9</v>
      </c>
      <c r="D99" s="563"/>
      <c r="E99" s="79">
        <v>27.4</v>
      </c>
      <c r="F99" s="79" t="s">
        <v>166</v>
      </c>
      <c r="G99" s="77" t="s">
        <v>142</v>
      </c>
      <c r="H99" s="564" t="s">
        <v>65</v>
      </c>
      <c r="I99" s="565"/>
      <c r="J99" s="75" t="s">
        <v>168</v>
      </c>
      <c r="K99" s="255" t="s">
        <v>169</v>
      </c>
      <c r="M99" s="12"/>
    </row>
    <row r="100" spans="1:13" s="2" customFormat="1" ht="18" customHeight="1" thickBot="1">
      <c r="A100" s="12"/>
      <c r="C100" s="560" t="s">
        <v>64</v>
      </c>
      <c r="D100" s="561"/>
      <c r="E100" s="79">
        <v>26.1</v>
      </c>
      <c r="F100" s="79" t="s">
        <v>167</v>
      </c>
      <c r="G100" s="77" t="s">
        <v>145</v>
      </c>
      <c r="H100" s="552" t="s">
        <v>66</v>
      </c>
      <c r="I100" s="553"/>
      <c r="J100" s="76" t="s">
        <v>131</v>
      </c>
      <c r="K100" s="254" t="s">
        <v>130</v>
      </c>
      <c r="M100" s="12"/>
    </row>
    <row r="101" spans="1:13" s="2" customFormat="1" ht="8.25" customHeight="1" thickBot="1">
      <c r="A101" s="12"/>
      <c r="C101" s="81"/>
      <c r="D101" s="81"/>
      <c r="E101" s="55"/>
      <c r="F101" s="94"/>
      <c r="G101" s="82"/>
      <c r="H101" s="83"/>
      <c r="I101" s="83"/>
      <c r="J101" s="84"/>
      <c r="K101" s="85"/>
      <c r="M101" s="12"/>
    </row>
    <row r="102" spans="1:13" s="381" customFormat="1" ht="18" customHeight="1" thickBot="1">
      <c r="A102" s="380"/>
      <c r="C102" s="96" t="s">
        <v>70</v>
      </c>
      <c r="D102" s="136">
        <v>3.57</v>
      </c>
      <c r="E102" s="97" t="s">
        <v>79</v>
      </c>
      <c r="F102" s="95">
        <v>10.6</v>
      </c>
      <c r="G102" s="402" t="s">
        <v>219</v>
      </c>
      <c r="H102" s="403"/>
      <c r="I102" s="116">
        <v>0</v>
      </c>
      <c r="J102" s="98" t="s">
        <v>69</v>
      </c>
      <c r="K102" s="80" t="s">
        <v>170</v>
      </c>
      <c r="M102" s="380"/>
    </row>
    <row r="103" spans="1:13" s="2" customFormat="1" ht="9" customHeight="1">
      <c r="A103" s="12"/>
      <c r="C103" s="8"/>
      <c r="D103" s="8"/>
      <c r="F103" s="8"/>
      <c r="G103" s="8"/>
      <c r="H103" s="18"/>
      <c r="I103" s="8"/>
      <c r="J103" s="8"/>
      <c r="M103" s="12"/>
    </row>
    <row r="104" spans="1:13" s="2" customFormat="1" ht="6.75" customHeight="1">
      <c r="A104" s="12"/>
      <c r="B104" s="12"/>
      <c r="C104" s="34"/>
      <c r="D104" s="34"/>
      <c r="E104" s="12"/>
      <c r="F104" s="34"/>
      <c r="G104" s="34"/>
      <c r="H104" s="63"/>
      <c r="I104" s="12"/>
      <c r="J104" s="12"/>
      <c r="K104" s="12"/>
      <c r="L104" s="12"/>
      <c r="M104" s="12"/>
    </row>
    <row r="105" spans="1:13" s="2" customFormat="1" ht="9" customHeight="1" thickBot="1">
      <c r="A105" s="12"/>
      <c r="C105" s="8"/>
      <c r="D105" s="8"/>
      <c r="F105" s="8"/>
      <c r="G105" s="8"/>
      <c r="H105" s="18"/>
      <c r="M105" s="12"/>
    </row>
    <row r="106" spans="1:13" s="2" customFormat="1" ht="21.75" customHeight="1" thickBot="1">
      <c r="A106" s="12"/>
      <c r="C106" s="8"/>
      <c r="D106" s="8"/>
      <c r="E106" s="394"/>
      <c r="F106" s="400" t="s">
        <v>111</v>
      </c>
      <c r="G106" s="400"/>
      <c r="H106" s="401"/>
      <c r="M106" s="12"/>
    </row>
    <row r="107" spans="1:13" s="396" customFormat="1" ht="20.25" customHeight="1" thickBot="1">
      <c r="A107" s="395"/>
      <c r="C107" s="569" t="s">
        <v>103</v>
      </c>
      <c r="D107" s="570"/>
      <c r="E107" s="397" t="s">
        <v>132</v>
      </c>
      <c r="F107" s="571" t="s">
        <v>226</v>
      </c>
      <c r="G107" s="572"/>
      <c r="H107" s="398" t="s">
        <v>133</v>
      </c>
      <c r="I107" s="571" t="s">
        <v>112</v>
      </c>
      <c r="J107" s="572"/>
      <c r="K107" s="397">
        <v>1.4</v>
      </c>
      <c r="M107" s="395"/>
    </row>
    <row r="108" spans="1:13" s="2" customFormat="1" ht="7.5" customHeight="1">
      <c r="A108" s="12"/>
      <c r="C108" s="8"/>
      <c r="D108" s="8"/>
      <c r="E108" s="8"/>
      <c r="F108" s="8"/>
      <c r="G108" s="8"/>
      <c r="H108" s="18"/>
      <c r="I108" s="18"/>
      <c r="J108" s="8"/>
      <c r="M108" s="12"/>
    </row>
    <row r="109" spans="1:13" s="2" customFormat="1" ht="7.5" customHeight="1">
      <c r="A109" s="12"/>
      <c r="B109" s="12"/>
      <c r="C109" s="34"/>
      <c r="D109" s="34"/>
      <c r="E109" s="34"/>
      <c r="F109" s="34"/>
      <c r="G109" s="34"/>
      <c r="H109" s="63"/>
      <c r="I109" s="63"/>
      <c r="J109" s="34"/>
      <c r="K109" s="12"/>
      <c r="L109" s="12"/>
      <c r="M109" s="12"/>
    </row>
    <row r="110" spans="1:13" s="2" customFormat="1" ht="7.5" customHeight="1" thickBot="1">
      <c r="A110" s="12"/>
      <c r="C110" s="8"/>
      <c r="D110" s="8"/>
      <c r="E110" s="8"/>
      <c r="F110" s="8"/>
      <c r="G110" s="8"/>
      <c r="H110" s="18"/>
      <c r="I110" s="18"/>
      <c r="J110" s="8"/>
      <c r="M110" s="12"/>
    </row>
    <row r="111" spans="1:13" s="2" customFormat="1" ht="20.25" customHeight="1" thickBot="1">
      <c r="A111" s="12"/>
      <c r="C111" s="175"/>
      <c r="D111" s="175"/>
      <c r="E111" s="399" t="s">
        <v>228</v>
      </c>
      <c r="F111" s="437"/>
      <c r="G111" s="437"/>
      <c r="H111" s="437"/>
      <c r="I111" s="438"/>
      <c r="J111" s="175"/>
      <c r="K111" s="175"/>
      <c r="M111" s="12"/>
    </row>
    <row r="112" spans="1:13" s="2" customFormat="1" ht="24" customHeight="1" thickTop="1">
      <c r="A112" s="12"/>
      <c r="C112" s="176" t="s">
        <v>107</v>
      </c>
      <c r="D112" s="573" t="s">
        <v>171</v>
      </c>
      <c r="E112" s="573"/>
      <c r="F112" s="573"/>
      <c r="G112" s="573"/>
      <c r="H112" s="573"/>
      <c r="I112" s="573"/>
      <c r="J112" s="573"/>
      <c r="K112" s="574"/>
      <c r="M112" s="12"/>
    </row>
    <row r="113" spans="1:13" s="2" customFormat="1" ht="24" customHeight="1">
      <c r="A113" s="12"/>
      <c r="C113" s="177" t="s">
        <v>110</v>
      </c>
      <c r="D113" s="407" t="s">
        <v>172</v>
      </c>
      <c r="E113" s="407"/>
      <c r="F113" s="407"/>
      <c r="G113" s="407"/>
      <c r="H113" s="407"/>
      <c r="I113" s="407"/>
      <c r="J113" s="407"/>
      <c r="K113" s="408"/>
      <c r="M113" s="12"/>
    </row>
    <row r="114" spans="1:13" s="2" customFormat="1" ht="24" customHeight="1">
      <c r="A114" s="12"/>
      <c r="C114" s="176" t="s">
        <v>108</v>
      </c>
      <c r="D114" s="573" t="s">
        <v>173</v>
      </c>
      <c r="E114" s="573"/>
      <c r="F114" s="573"/>
      <c r="G114" s="573"/>
      <c r="H114" s="573"/>
      <c r="I114" s="573"/>
      <c r="J114" s="573"/>
      <c r="K114" s="574"/>
      <c r="M114" s="12"/>
    </row>
    <row r="115" spans="1:13" s="2" customFormat="1" ht="24" customHeight="1">
      <c r="A115" s="12"/>
      <c r="C115" s="177" t="s">
        <v>177</v>
      </c>
      <c r="D115" s="406" t="s">
        <v>179</v>
      </c>
      <c r="E115" s="407"/>
      <c r="F115" s="407"/>
      <c r="G115" s="407"/>
      <c r="H115" s="407"/>
      <c r="I115" s="407"/>
      <c r="J115" s="407"/>
      <c r="K115" s="408"/>
      <c r="M115" s="12"/>
    </row>
    <row r="116" spans="1:13" s="2" customFormat="1" ht="24" customHeight="1">
      <c r="A116" s="12"/>
      <c r="C116" s="176" t="s">
        <v>178</v>
      </c>
      <c r="D116" s="575" t="s">
        <v>180</v>
      </c>
      <c r="E116" s="576"/>
      <c r="F116" s="576"/>
      <c r="G116" s="576"/>
      <c r="H116" s="576"/>
      <c r="I116" s="576"/>
      <c r="J116" s="576"/>
      <c r="K116" s="577"/>
      <c r="M116" s="12"/>
    </row>
    <row r="117" spans="1:13" s="2" customFormat="1" ht="24" customHeight="1">
      <c r="A117" s="12"/>
      <c r="C117" s="177" t="s">
        <v>106</v>
      </c>
      <c r="D117" s="407" t="s">
        <v>174</v>
      </c>
      <c r="E117" s="407"/>
      <c r="F117" s="407"/>
      <c r="G117" s="407"/>
      <c r="H117" s="407"/>
      <c r="I117" s="407"/>
      <c r="J117" s="407"/>
      <c r="K117" s="408"/>
      <c r="M117" s="12"/>
    </row>
    <row r="118" spans="1:13" s="2" customFormat="1" ht="24" customHeight="1">
      <c r="A118" s="12"/>
      <c r="C118" s="176" t="s">
        <v>104</v>
      </c>
      <c r="D118" s="573" t="s">
        <v>175</v>
      </c>
      <c r="E118" s="573"/>
      <c r="F118" s="573"/>
      <c r="G118" s="573"/>
      <c r="H118" s="573"/>
      <c r="I118" s="573"/>
      <c r="J118" s="573"/>
      <c r="K118" s="574"/>
      <c r="M118" s="12"/>
    </row>
    <row r="119" spans="1:13" s="2" customFormat="1" ht="24" customHeight="1">
      <c r="A119" s="12"/>
      <c r="C119" s="177" t="s">
        <v>105</v>
      </c>
      <c r="D119" s="407" t="s">
        <v>176</v>
      </c>
      <c r="E119" s="407"/>
      <c r="F119" s="407"/>
      <c r="G119" s="407"/>
      <c r="H119" s="407"/>
      <c r="I119" s="407"/>
      <c r="J119" s="407"/>
      <c r="K119" s="408"/>
      <c r="M119" s="12"/>
    </row>
    <row r="120" spans="1:13" s="2" customFormat="1" ht="59.25" customHeight="1" thickBot="1">
      <c r="A120" s="12"/>
      <c r="C120" s="256" t="s">
        <v>109</v>
      </c>
      <c r="D120" s="566" t="s">
        <v>181</v>
      </c>
      <c r="E120" s="567"/>
      <c r="F120" s="567"/>
      <c r="G120" s="567"/>
      <c r="H120" s="567"/>
      <c r="I120" s="567"/>
      <c r="J120" s="567"/>
      <c r="K120" s="568"/>
      <c r="M120" s="12"/>
    </row>
    <row r="121" spans="1:13" s="2" customFormat="1" ht="12" customHeight="1" thickTop="1">
      <c r="A121" s="12"/>
      <c r="C121" s="8"/>
      <c r="D121" s="8"/>
      <c r="E121" s="8"/>
      <c r="F121" s="8"/>
      <c r="G121" s="8"/>
      <c r="H121" s="18"/>
      <c r="I121" s="18"/>
      <c r="J121" s="8"/>
      <c r="M121" s="12"/>
    </row>
    <row r="122" spans="1:13" s="2" customFormat="1" ht="11.25" customHeight="1">
      <c r="A122" s="12"/>
      <c r="B122" s="12"/>
      <c r="C122" s="34"/>
      <c r="D122" s="34"/>
      <c r="E122" s="34"/>
      <c r="F122" s="34"/>
      <c r="G122" s="34"/>
      <c r="H122" s="63"/>
      <c r="I122" s="63"/>
      <c r="J122" s="34"/>
      <c r="K122" s="12"/>
      <c r="L122" s="12"/>
      <c r="M122" s="12"/>
    </row>
    <row r="123" spans="1:13" s="2" customFormat="1" ht="10.5" customHeight="1" thickBot="1">
      <c r="A123" s="12"/>
      <c r="M123" s="12"/>
    </row>
    <row r="124" spans="1:13" s="2" customFormat="1" ht="27" customHeight="1" thickBot="1">
      <c r="A124" s="12"/>
      <c r="B124" s="415" t="s">
        <v>218</v>
      </c>
      <c r="C124" s="416"/>
      <c r="D124" s="416"/>
      <c r="E124" s="416"/>
      <c r="F124" s="416"/>
      <c r="G124" s="416"/>
      <c r="H124" s="416"/>
      <c r="I124" s="416"/>
      <c r="J124" s="416"/>
      <c r="K124" s="416"/>
      <c r="L124" s="417"/>
      <c r="M124" s="12"/>
    </row>
    <row r="125" spans="1:13" s="2" customFormat="1" ht="6" customHeight="1" thickBot="1">
      <c r="A125" s="12"/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12"/>
    </row>
    <row r="126" spans="1:13" s="2" customFormat="1" ht="19.5" customHeight="1" thickBot="1">
      <c r="A126" s="12"/>
      <c r="B126" s="418" t="s">
        <v>217</v>
      </c>
      <c r="C126" s="419"/>
      <c r="D126" s="419"/>
      <c r="E126" s="419"/>
      <c r="F126" s="419"/>
      <c r="G126" s="419"/>
      <c r="H126" s="419"/>
      <c r="I126" s="419"/>
      <c r="J126" s="419"/>
      <c r="K126" s="419"/>
      <c r="L126" s="420"/>
      <c r="M126" s="12"/>
    </row>
    <row r="127" spans="1:13" s="2" customFormat="1" ht="7.5" customHeight="1">
      <c r="A127" s="12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7"/>
      <c r="M127" s="12"/>
    </row>
    <row r="128" spans="1:13" s="2" customFormat="1" ht="19.5" customHeight="1">
      <c r="A128" s="12"/>
      <c r="B128" s="259"/>
      <c r="C128" s="404" t="s">
        <v>215</v>
      </c>
      <c r="D128" s="404"/>
      <c r="E128" s="259"/>
      <c r="F128" s="405" t="s">
        <v>216</v>
      </c>
      <c r="G128" s="405"/>
      <c r="H128" s="259"/>
      <c r="I128" s="259"/>
      <c r="J128" s="259"/>
      <c r="K128" s="259"/>
      <c r="L128" s="260"/>
      <c r="M128" s="12"/>
    </row>
    <row r="129" spans="1:13" s="2" customFormat="1" ht="6" customHeight="1" thickBot="1">
      <c r="A129" s="12"/>
      <c r="B129" s="261"/>
      <c r="C129" s="262"/>
      <c r="D129" s="262"/>
      <c r="E129" s="262"/>
      <c r="F129" s="431"/>
      <c r="G129" s="431"/>
      <c r="H129" s="431"/>
      <c r="I129" s="431"/>
      <c r="J129" s="262"/>
      <c r="K129" s="261"/>
      <c r="L129" s="4"/>
      <c r="M129" s="12"/>
    </row>
    <row r="130" spans="1:13" s="2" customFormat="1" ht="19.5" customHeight="1" thickBot="1">
      <c r="A130" s="12"/>
      <c r="B130" s="432" t="s">
        <v>185</v>
      </c>
      <c r="C130" s="433"/>
      <c r="D130" s="433"/>
      <c r="E130" s="433"/>
      <c r="F130" s="434"/>
      <c r="G130" s="261"/>
      <c r="H130" s="261"/>
      <c r="I130" s="261"/>
      <c r="J130" s="261"/>
      <c r="K130" s="261"/>
      <c r="L130" s="4"/>
      <c r="M130" s="12"/>
    </row>
    <row r="131" spans="1:13" s="2" customFormat="1" ht="18" customHeight="1" thickBot="1">
      <c r="A131" s="12"/>
      <c r="B131" s="263" t="s">
        <v>186</v>
      </c>
      <c r="C131" s="264" t="s">
        <v>177</v>
      </c>
      <c r="D131" s="265" t="s">
        <v>182</v>
      </c>
      <c r="E131" s="265" t="s">
        <v>120</v>
      </c>
      <c r="F131" s="265" t="s">
        <v>81</v>
      </c>
      <c r="G131" s="265" t="s">
        <v>60</v>
      </c>
      <c r="H131" s="265" t="s">
        <v>82</v>
      </c>
      <c r="I131" s="265" t="s">
        <v>187</v>
      </c>
      <c r="J131" s="265" t="s">
        <v>203</v>
      </c>
      <c r="K131" s="266" t="s">
        <v>34</v>
      </c>
      <c r="L131" s="267" t="s">
        <v>162</v>
      </c>
      <c r="M131" s="12"/>
    </row>
    <row r="132" spans="1:13" s="2" customFormat="1" ht="18" customHeight="1">
      <c r="A132" s="12"/>
      <c r="B132" s="268" t="s">
        <v>188</v>
      </c>
      <c r="C132" s="269">
        <v>7</v>
      </c>
      <c r="D132" s="270" t="s">
        <v>183</v>
      </c>
      <c r="E132" s="270">
        <v>0</v>
      </c>
      <c r="F132" s="271">
        <v>22</v>
      </c>
      <c r="G132" s="270">
        <v>2</v>
      </c>
      <c r="H132" s="271">
        <v>2</v>
      </c>
      <c r="I132" s="271">
        <v>2</v>
      </c>
      <c r="J132" s="270">
        <v>0</v>
      </c>
      <c r="K132" s="272">
        <v>1</v>
      </c>
      <c r="L132" s="273">
        <v>1</v>
      </c>
      <c r="M132" s="12"/>
    </row>
    <row r="133" spans="1:13" s="2" customFormat="1" ht="18" customHeight="1">
      <c r="A133" s="12"/>
      <c r="B133" s="274" t="s">
        <v>189</v>
      </c>
      <c r="C133" s="275">
        <v>7</v>
      </c>
      <c r="D133" s="276">
        <v>5</v>
      </c>
      <c r="E133" s="276">
        <v>0</v>
      </c>
      <c r="F133" s="276">
        <v>11</v>
      </c>
      <c r="G133" s="276">
        <v>0</v>
      </c>
      <c r="H133" s="276">
        <v>0</v>
      </c>
      <c r="I133" s="276">
        <v>0</v>
      </c>
      <c r="J133" s="276">
        <v>0</v>
      </c>
      <c r="K133" s="277">
        <v>0</v>
      </c>
      <c r="L133" s="278">
        <v>0</v>
      </c>
      <c r="M133" s="12"/>
    </row>
    <row r="134" spans="1:13" s="2" customFormat="1" ht="18" customHeight="1">
      <c r="A134" s="12"/>
      <c r="B134" s="274" t="s">
        <v>190</v>
      </c>
      <c r="C134" s="275">
        <v>9</v>
      </c>
      <c r="D134" s="276">
        <v>19</v>
      </c>
      <c r="E134" s="276">
        <v>0</v>
      </c>
      <c r="F134" s="276">
        <v>3</v>
      </c>
      <c r="G134" s="276">
        <v>0</v>
      </c>
      <c r="H134" s="276">
        <v>0</v>
      </c>
      <c r="I134" s="276">
        <v>0</v>
      </c>
      <c r="J134" s="276">
        <v>0</v>
      </c>
      <c r="K134" s="277">
        <v>1</v>
      </c>
      <c r="L134" s="278">
        <v>0</v>
      </c>
      <c r="M134" s="12"/>
    </row>
    <row r="135" spans="1:13" s="2" customFormat="1" ht="18" customHeight="1">
      <c r="A135" s="12"/>
      <c r="B135" s="274" t="s">
        <v>191</v>
      </c>
      <c r="C135" s="279">
        <v>14</v>
      </c>
      <c r="D135" s="276">
        <v>23</v>
      </c>
      <c r="E135" s="280">
        <v>1</v>
      </c>
      <c r="F135" s="276">
        <v>0</v>
      </c>
      <c r="G135" s="276">
        <v>1</v>
      </c>
      <c r="H135" s="276">
        <v>0</v>
      </c>
      <c r="I135" s="276">
        <v>0</v>
      </c>
      <c r="J135" s="276">
        <v>0</v>
      </c>
      <c r="K135" s="277">
        <v>0</v>
      </c>
      <c r="L135" s="278">
        <v>0</v>
      </c>
      <c r="M135" s="12"/>
    </row>
    <row r="136" spans="1:13" s="2" customFormat="1" ht="18" customHeight="1">
      <c r="A136" s="12"/>
      <c r="B136" s="274" t="s">
        <v>192</v>
      </c>
      <c r="C136" s="275">
        <v>5</v>
      </c>
      <c r="D136" s="276">
        <v>19</v>
      </c>
      <c r="E136" s="276">
        <v>0</v>
      </c>
      <c r="F136" s="276">
        <v>0</v>
      </c>
      <c r="G136" s="276">
        <v>0</v>
      </c>
      <c r="H136" s="276">
        <v>0</v>
      </c>
      <c r="I136" s="276">
        <v>0</v>
      </c>
      <c r="J136" s="276">
        <v>0</v>
      </c>
      <c r="K136" s="277">
        <v>0</v>
      </c>
      <c r="L136" s="278">
        <v>0</v>
      </c>
      <c r="M136" s="12"/>
    </row>
    <row r="137" spans="1:13" s="2" customFormat="1" ht="18" customHeight="1">
      <c r="A137" s="12"/>
      <c r="B137" s="274" t="s">
        <v>193</v>
      </c>
      <c r="C137" s="275">
        <v>4</v>
      </c>
      <c r="D137" s="276">
        <v>2</v>
      </c>
      <c r="E137" s="276">
        <v>0</v>
      </c>
      <c r="F137" s="276">
        <v>0</v>
      </c>
      <c r="G137" s="276">
        <v>0</v>
      </c>
      <c r="H137" s="276">
        <v>0</v>
      </c>
      <c r="I137" s="276">
        <v>0</v>
      </c>
      <c r="J137" s="276">
        <v>0</v>
      </c>
      <c r="K137" s="277">
        <v>0</v>
      </c>
      <c r="L137" s="278">
        <v>0</v>
      </c>
      <c r="M137" s="12"/>
    </row>
    <row r="138" spans="1:13" s="2" customFormat="1" ht="18" customHeight="1">
      <c r="A138" s="12"/>
      <c r="B138" s="274" t="s">
        <v>194</v>
      </c>
      <c r="C138" s="281">
        <v>2</v>
      </c>
      <c r="D138" s="276">
        <v>14</v>
      </c>
      <c r="E138" s="276">
        <v>0</v>
      </c>
      <c r="F138" s="276">
        <v>0</v>
      </c>
      <c r="G138" s="276">
        <v>2</v>
      </c>
      <c r="H138" s="276">
        <v>0</v>
      </c>
      <c r="I138" s="276">
        <v>0</v>
      </c>
      <c r="J138" s="276">
        <v>0</v>
      </c>
      <c r="K138" s="277">
        <v>0</v>
      </c>
      <c r="L138" s="278">
        <v>0</v>
      </c>
      <c r="M138" s="12"/>
    </row>
    <row r="139" spans="1:13" s="2" customFormat="1" ht="18" customHeight="1">
      <c r="A139" s="12"/>
      <c r="B139" s="274" t="s">
        <v>195</v>
      </c>
      <c r="C139" s="275">
        <v>4</v>
      </c>
      <c r="D139" s="276">
        <v>13</v>
      </c>
      <c r="E139" s="276">
        <v>0</v>
      </c>
      <c r="F139" s="276">
        <v>0</v>
      </c>
      <c r="G139" s="276">
        <v>0</v>
      </c>
      <c r="H139" s="276">
        <v>0</v>
      </c>
      <c r="I139" s="276">
        <v>0</v>
      </c>
      <c r="J139" s="276">
        <v>0</v>
      </c>
      <c r="K139" s="277">
        <v>0</v>
      </c>
      <c r="L139" s="278">
        <v>0</v>
      </c>
      <c r="M139" s="12"/>
    </row>
    <row r="140" spans="1:13" s="2" customFormat="1" ht="18" customHeight="1">
      <c r="A140" s="12"/>
      <c r="B140" s="274" t="s">
        <v>211</v>
      </c>
      <c r="C140" s="275">
        <v>5</v>
      </c>
      <c r="D140" s="276">
        <v>22</v>
      </c>
      <c r="E140" s="276">
        <v>0</v>
      </c>
      <c r="F140" s="276">
        <v>0</v>
      </c>
      <c r="G140" s="276">
        <v>2</v>
      </c>
      <c r="H140" s="276">
        <v>0</v>
      </c>
      <c r="I140" s="276">
        <v>0</v>
      </c>
      <c r="J140" s="276">
        <v>0</v>
      </c>
      <c r="K140" s="277">
        <v>0</v>
      </c>
      <c r="L140" s="278">
        <v>0</v>
      </c>
      <c r="M140" s="12"/>
    </row>
    <row r="141" spans="1:13" s="2" customFormat="1" ht="18" customHeight="1">
      <c r="A141" s="12"/>
      <c r="B141" s="274" t="s">
        <v>212</v>
      </c>
      <c r="C141" s="275">
        <v>6</v>
      </c>
      <c r="D141" s="276">
        <v>24</v>
      </c>
      <c r="E141" s="276">
        <v>0</v>
      </c>
      <c r="F141" s="276">
        <v>0</v>
      </c>
      <c r="G141" s="276">
        <v>1</v>
      </c>
      <c r="H141" s="276">
        <v>0</v>
      </c>
      <c r="I141" s="276">
        <v>0</v>
      </c>
      <c r="J141" s="276">
        <v>0</v>
      </c>
      <c r="K141" s="277">
        <v>1</v>
      </c>
      <c r="L141" s="278">
        <v>0</v>
      </c>
      <c r="M141" s="12"/>
    </row>
    <row r="142" spans="1:13" s="2" customFormat="1" ht="18" customHeight="1">
      <c r="A142" s="12"/>
      <c r="B142" s="274" t="s">
        <v>213</v>
      </c>
      <c r="C142" s="275">
        <v>6</v>
      </c>
      <c r="D142" s="280">
        <v>25</v>
      </c>
      <c r="E142" s="280">
        <v>1</v>
      </c>
      <c r="F142" s="276">
        <v>0</v>
      </c>
      <c r="G142" s="276">
        <v>1</v>
      </c>
      <c r="H142" s="276">
        <v>0</v>
      </c>
      <c r="I142" s="276">
        <v>0</v>
      </c>
      <c r="J142" s="276">
        <v>0</v>
      </c>
      <c r="K142" s="282">
        <v>3</v>
      </c>
      <c r="L142" s="278">
        <v>0</v>
      </c>
      <c r="M142" s="12"/>
    </row>
    <row r="143" spans="1:13" s="2" customFormat="1" ht="18" customHeight="1" thickBot="1">
      <c r="A143" s="12"/>
      <c r="B143" s="283" t="s">
        <v>122</v>
      </c>
      <c r="C143" s="284">
        <v>12</v>
      </c>
      <c r="D143" s="285">
        <v>10</v>
      </c>
      <c r="E143" s="285">
        <v>0</v>
      </c>
      <c r="F143" s="285">
        <v>9</v>
      </c>
      <c r="G143" s="286">
        <v>6</v>
      </c>
      <c r="H143" s="285">
        <v>1</v>
      </c>
      <c r="I143" s="285">
        <v>0</v>
      </c>
      <c r="J143" s="285">
        <v>0</v>
      </c>
      <c r="K143" s="287">
        <v>2</v>
      </c>
      <c r="L143" s="288">
        <v>1</v>
      </c>
      <c r="M143" s="12"/>
    </row>
    <row r="144" spans="1:13" s="2" customFormat="1" ht="18" customHeight="1" thickBot="1">
      <c r="A144" s="12"/>
      <c r="B144" s="289" t="s">
        <v>184</v>
      </c>
      <c r="C144" s="290">
        <f aca="true" t="shared" si="0" ref="C144:K144">SUM(C132:C143)</f>
        <v>81</v>
      </c>
      <c r="D144" s="291">
        <f t="shared" si="0"/>
        <v>176</v>
      </c>
      <c r="E144" s="291">
        <f t="shared" si="0"/>
        <v>2</v>
      </c>
      <c r="F144" s="291">
        <f t="shared" si="0"/>
        <v>45</v>
      </c>
      <c r="G144" s="291">
        <f t="shared" si="0"/>
        <v>15</v>
      </c>
      <c r="H144" s="291">
        <f t="shared" si="0"/>
        <v>3</v>
      </c>
      <c r="I144" s="291">
        <f t="shared" si="0"/>
        <v>2</v>
      </c>
      <c r="J144" s="291">
        <f t="shared" si="0"/>
        <v>0</v>
      </c>
      <c r="K144" s="292">
        <f t="shared" si="0"/>
        <v>8</v>
      </c>
      <c r="L144" s="293">
        <v>2</v>
      </c>
      <c r="M144" s="12"/>
    </row>
    <row r="145" spans="1:13" s="2" customFormat="1" ht="13.5" thickBot="1">
      <c r="A145" s="12"/>
      <c r="B145" s="294"/>
      <c r="C145" s="295"/>
      <c r="D145" s="295"/>
      <c r="E145" s="295"/>
      <c r="F145" s="295"/>
      <c r="G145" s="295"/>
      <c r="H145" s="295"/>
      <c r="I145" s="295"/>
      <c r="J145" s="295"/>
      <c r="K145" s="295"/>
      <c r="L145" s="4"/>
      <c r="M145" s="12"/>
    </row>
    <row r="146" spans="1:13" s="2" customFormat="1" ht="15.75" thickBot="1">
      <c r="A146" s="12"/>
      <c r="B146" s="432" t="s">
        <v>204</v>
      </c>
      <c r="C146" s="433"/>
      <c r="D146" s="434"/>
      <c r="E146" s="435"/>
      <c r="F146" s="436"/>
      <c r="G146" s="436"/>
      <c r="H146" s="436"/>
      <c r="I146" s="436"/>
      <c r="J146" s="261"/>
      <c r="K146" s="261"/>
      <c r="L146" s="4"/>
      <c r="M146" s="12"/>
    </row>
    <row r="147" spans="1:13" s="2" customFormat="1" ht="18" customHeight="1" thickBot="1">
      <c r="A147" s="12"/>
      <c r="B147" s="263" t="s">
        <v>186</v>
      </c>
      <c r="C147" s="263" t="s">
        <v>207</v>
      </c>
      <c r="D147" s="263" t="s">
        <v>177</v>
      </c>
      <c r="E147" s="263" t="s">
        <v>182</v>
      </c>
      <c r="F147" s="263" t="s">
        <v>120</v>
      </c>
      <c r="G147" s="263" t="s">
        <v>81</v>
      </c>
      <c r="H147" s="263" t="s">
        <v>60</v>
      </c>
      <c r="I147" s="263" t="s">
        <v>205</v>
      </c>
      <c r="J147" s="263" t="s">
        <v>187</v>
      </c>
      <c r="K147" s="263" t="s">
        <v>203</v>
      </c>
      <c r="L147" s="296" t="s">
        <v>34</v>
      </c>
      <c r="M147" s="12"/>
    </row>
    <row r="148" spans="1:13" s="2" customFormat="1" ht="18" customHeight="1">
      <c r="A148" s="12"/>
      <c r="B148" s="297" t="s">
        <v>208</v>
      </c>
      <c r="C148" s="298">
        <v>60.6</v>
      </c>
      <c r="D148" s="299">
        <v>55</v>
      </c>
      <c r="E148" s="299">
        <v>0.4</v>
      </c>
      <c r="F148" s="299">
        <v>0</v>
      </c>
      <c r="G148" s="299">
        <v>0.6</v>
      </c>
      <c r="H148" s="299">
        <v>0.4</v>
      </c>
      <c r="I148" s="299">
        <v>26</v>
      </c>
      <c r="J148" s="299">
        <v>0</v>
      </c>
      <c r="K148" s="299">
        <v>0</v>
      </c>
      <c r="L148" s="300">
        <v>5.2</v>
      </c>
      <c r="M148" s="12"/>
    </row>
    <row r="149" spans="1:13" s="2" customFormat="1" ht="18" customHeight="1">
      <c r="A149" s="12"/>
      <c r="B149" s="274" t="s">
        <v>209</v>
      </c>
      <c r="C149" s="301">
        <v>39</v>
      </c>
      <c r="D149" s="302">
        <v>38.8</v>
      </c>
      <c r="E149" s="302">
        <v>0.2</v>
      </c>
      <c r="F149" s="302">
        <v>0</v>
      </c>
      <c r="G149" s="302">
        <v>0</v>
      </c>
      <c r="H149" s="302">
        <v>0</v>
      </c>
      <c r="I149" s="302">
        <v>0</v>
      </c>
      <c r="J149" s="302">
        <v>0</v>
      </c>
      <c r="K149" s="302">
        <v>0</v>
      </c>
      <c r="L149" s="303">
        <v>0</v>
      </c>
      <c r="M149" s="12"/>
    </row>
    <row r="150" spans="1:13" s="2" customFormat="1" ht="18" customHeight="1">
      <c r="A150" s="12"/>
      <c r="B150" s="274" t="s">
        <v>190</v>
      </c>
      <c r="C150" s="301">
        <v>27.6</v>
      </c>
      <c r="D150" s="302">
        <v>26.4</v>
      </c>
      <c r="E150" s="302">
        <v>0.2</v>
      </c>
      <c r="F150" s="302">
        <v>0</v>
      </c>
      <c r="G150" s="302">
        <v>0</v>
      </c>
      <c r="H150" s="302">
        <v>0</v>
      </c>
      <c r="I150" s="302">
        <v>0</v>
      </c>
      <c r="J150" s="302">
        <v>0</v>
      </c>
      <c r="K150" s="302">
        <v>0</v>
      </c>
      <c r="L150" s="303">
        <v>1</v>
      </c>
      <c r="M150" s="12"/>
    </row>
    <row r="151" spans="1:13" s="2" customFormat="1" ht="18" customHeight="1">
      <c r="A151" s="12"/>
      <c r="B151" s="274" t="s">
        <v>191</v>
      </c>
      <c r="C151" s="301">
        <v>85.6</v>
      </c>
      <c r="D151" s="302">
        <v>84.4</v>
      </c>
      <c r="E151" s="302">
        <v>1</v>
      </c>
      <c r="F151" s="302">
        <v>0</v>
      </c>
      <c r="G151" s="302">
        <v>0</v>
      </c>
      <c r="H151" s="302">
        <v>0.2</v>
      </c>
      <c r="I151" s="302">
        <v>0</v>
      </c>
      <c r="J151" s="302">
        <v>0</v>
      </c>
      <c r="K151" s="302">
        <v>0</v>
      </c>
      <c r="L151" s="303">
        <v>0</v>
      </c>
      <c r="M151" s="12"/>
    </row>
    <row r="152" spans="1:13" s="2" customFormat="1" ht="18" customHeight="1">
      <c r="A152" s="12"/>
      <c r="B152" s="274" t="s">
        <v>192</v>
      </c>
      <c r="C152" s="301">
        <v>21</v>
      </c>
      <c r="D152" s="302">
        <v>20.6</v>
      </c>
      <c r="E152" s="302">
        <v>0.2</v>
      </c>
      <c r="F152" s="302">
        <v>0</v>
      </c>
      <c r="G152" s="302">
        <v>0</v>
      </c>
      <c r="H152" s="302">
        <v>0.2</v>
      </c>
      <c r="I152" s="302">
        <v>0</v>
      </c>
      <c r="J152" s="302">
        <v>0</v>
      </c>
      <c r="K152" s="302">
        <v>0</v>
      </c>
      <c r="L152" s="303">
        <v>0</v>
      </c>
      <c r="M152" s="12"/>
    </row>
    <row r="153" spans="1:13" s="2" customFormat="1" ht="18" customHeight="1">
      <c r="A153" s="12"/>
      <c r="B153" s="274" t="s">
        <v>193</v>
      </c>
      <c r="C153" s="301">
        <v>30.4</v>
      </c>
      <c r="D153" s="302">
        <v>29.8</v>
      </c>
      <c r="E153" s="302">
        <v>0.4</v>
      </c>
      <c r="F153" s="302">
        <v>0</v>
      </c>
      <c r="G153" s="302">
        <v>0</v>
      </c>
      <c r="H153" s="302">
        <v>0</v>
      </c>
      <c r="I153" s="302">
        <v>0</v>
      </c>
      <c r="J153" s="302">
        <v>0</v>
      </c>
      <c r="K153" s="302">
        <v>0</v>
      </c>
      <c r="L153" s="303">
        <v>0</v>
      </c>
      <c r="M153" s="12"/>
    </row>
    <row r="154" spans="1:13" s="2" customFormat="1" ht="18" customHeight="1">
      <c r="A154" s="12"/>
      <c r="B154" s="274" t="s">
        <v>210</v>
      </c>
      <c r="C154" s="304">
        <v>1</v>
      </c>
      <c r="D154" s="305">
        <v>0.8</v>
      </c>
      <c r="E154" s="302">
        <v>0.2</v>
      </c>
      <c r="F154" s="302">
        <v>0</v>
      </c>
      <c r="G154" s="302">
        <v>0</v>
      </c>
      <c r="H154" s="302">
        <v>0</v>
      </c>
      <c r="I154" s="302">
        <v>0</v>
      </c>
      <c r="J154" s="302">
        <v>0</v>
      </c>
      <c r="K154" s="302">
        <v>0</v>
      </c>
      <c r="L154" s="303">
        <v>0</v>
      </c>
      <c r="M154" s="12"/>
    </row>
    <row r="155" spans="1:13" s="2" customFormat="1" ht="18" customHeight="1">
      <c r="A155" s="12"/>
      <c r="B155" s="274" t="s">
        <v>195</v>
      </c>
      <c r="C155" s="301">
        <v>42.6</v>
      </c>
      <c r="D155" s="302">
        <v>42.2</v>
      </c>
      <c r="E155" s="302">
        <v>0.2</v>
      </c>
      <c r="F155" s="302">
        <v>0</v>
      </c>
      <c r="G155" s="302">
        <v>0</v>
      </c>
      <c r="H155" s="302">
        <v>0</v>
      </c>
      <c r="I155" s="302">
        <v>0</v>
      </c>
      <c r="J155" s="302">
        <v>0</v>
      </c>
      <c r="K155" s="302">
        <v>0</v>
      </c>
      <c r="L155" s="303">
        <v>0</v>
      </c>
      <c r="M155" s="12"/>
    </row>
    <row r="156" spans="1:13" s="2" customFormat="1" ht="18" customHeight="1">
      <c r="A156" s="12"/>
      <c r="B156" s="274" t="s">
        <v>211</v>
      </c>
      <c r="C156" s="306">
        <v>136.6</v>
      </c>
      <c r="D156" s="307">
        <v>136.4</v>
      </c>
      <c r="E156" s="302">
        <v>0.2</v>
      </c>
      <c r="F156" s="302">
        <v>0</v>
      </c>
      <c r="G156" s="302">
        <v>0</v>
      </c>
      <c r="H156" s="302">
        <v>0</v>
      </c>
      <c r="I156" s="302">
        <v>0</v>
      </c>
      <c r="J156" s="302">
        <v>0</v>
      </c>
      <c r="K156" s="302">
        <v>0</v>
      </c>
      <c r="L156" s="303">
        <v>0</v>
      </c>
      <c r="M156" s="12"/>
    </row>
    <row r="157" spans="1:13" s="2" customFormat="1" ht="18" customHeight="1">
      <c r="A157" s="12"/>
      <c r="B157" s="274" t="s">
        <v>212</v>
      </c>
      <c r="C157" s="301">
        <v>73</v>
      </c>
      <c r="D157" s="302">
        <v>70.6</v>
      </c>
      <c r="E157" s="302">
        <v>1.8</v>
      </c>
      <c r="F157" s="302">
        <v>0</v>
      </c>
      <c r="G157" s="302">
        <v>0</v>
      </c>
      <c r="H157" s="302">
        <v>0.4</v>
      </c>
      <c r="I157" s="302">
        <v>0</v>
      </c>
      <c r="J157" s="302">
        <v>0</v>
      </c>
      <c r="K157" s="302">
        <v>0</v>
      </c>
      <c r="L157" s="303">
        <v>0.6</v>
      </c>
      <c r="M157" s="12"/>
    </row>
    <row r="158" spans="1:13" s="2" customFormat="1" ht="18" customHeight="1">
      <c r="A158" s="12"/>
      <c r="B158" s="274" t="s">
        <v>213</v>
      </c>
      <c r="C158" s="301">
        <v>68.6</v>
      </c>
      <c r="D158" s="302">
        <v>67</v>
      </c>
      <c r="E158" s="302">
        <v>1.6</v>
      </c>
      <c r="F158" s="302">
        <v>0</v>
      </c>
      <c r="G158" s="302">
        <v>0</v>
      </c>
      <c r="H158" s="302">
        <v>0</v>
      </c>
      <c r="I158" s="302">
        <v>0</v>
      </c>
      <c r="J158" s="302">
        <v>0</v>
      </c>
      <c r="K158" s="302">
        <v>0</v>
      </c>
      <c r="L158" s="303">
        <v>0</v>
      </c>
      <c r="M158" s="12"/>
    </row>
    <row r="159" spans="1:13" s="2" customFormat="1" ht="18" customHeight="1" thickBot="1">
      <c r="A159" s="12"/>
      <c r="B159" s="283" t="s">
        <v>122</v>
      </c>
      <c r="C159" s="308">
        <v>128.8</v>
      </c>
      <c r="D159" s="309">
        <v>128</v>
      </c>
      <c r="E159" s="309">
        <v>0.8</v>
      </c>
      <c r="F159" s="309">
        <v>0</v>
      </c>
      <c r="G159" s="309">
        <v>0.2</v>
      </c>
      <c r="H159" s="309">
        <v>0.2</v>
      </c>
      <c r="I159" s="309">
        <v>1.5</v>
      </c>
      <c r="J159" s="309">
        <v>0</v>
      </c>
      <c r="K159" s="309">
        <v>0</v>
      </c>
      <c r="L159" s="310">
        <v>1.2</v>
      </c>
      <c r="M159" s="12"/>
    </row>
    <row r="160" spans="1:13" s="2" customFormat="1" ht="18" customHeight="1" thickBot="1">
      <c r="A160" s="12"/>
      <c r="B160" s="289" t="s">
        <v>184</v>
      </c>
      <c r="C160" s="311">
        <f aca="true" t="shared" si="1" ref="C160:L160">SUM(C148:C159)</f>
        <v>714.8</v>
      </c>
      <c r="D160" s="311">
        <f t="shared" si="1"/>
        <v>700</v>
      </c>
      <c r="E160" s="311">
        <f t="shared" si="1"/>
        <v>7.2</v>
      </c>
      <c r="F160" s="311">
        <f t="shared" si="1"/>
        <v>0</v>
      </c>
      <c r="G160" s="311">
        <f t="shared" si="1"/>
        <v>0.8</v>
      </c>
      <c r="H160" s="311">
        <f t="shared" si="1"/>
        <v>1.4000000000000001</v>
      </c>
      <c r="I160" s="311" t="s">
        <v>227</v>
      </c>
      <c r="J160" s="311">
        <f t="shared" si="1"/>
        <v>0</v>
      </c>
      <c r="K160" s="311">
        <f t="shared" si="1"/>
        <v>0</v>
      </c>
      <c r="L160" s="312">
        <f t="shared" si="1"/>
        <v>8</v>
      </c>
      <c r="M160" s="12"/>
    </row>
    <row r="161" spans="1:13" s="2" customFormat="1" ht="18" customHeight="1" thickBot="1">
      <c r="A161" s="12"/>
      <c r="B161" s="294"/>
      <c r="C161" s="295"/>
      <c r="D161" s="295"/>
      <c r="E161" s="295"/>
      <c r="F161" s="295"/>
      <c r="G161" s="295"/>
      <c r="H161" s="295"/>
      <c r="I161" s="295"/>
      <c r="J161" s="295"/>
      <c r="K161" s="295"/>
      <c r="L161" s="4"/>
      <c r="M161" s="12"/>
    </row>
    <row r="162" spans="1:13" s="2" customFormat="1" ht="18" customHeight="1" thickBot="1">
      <c r="A162" s="12"/>
      <c r="B162" s="421" t="s">
        <v>206</v>
      </c>
      <c r="C162" s="422"/>
      <c r="D162" s="423"/>
      <c r="E162" s="295"/>
      <c r="F162" s="313" t="s">
        <v>0</v>
      </c>
      <c r="G162" s="314" t="s">
        <v>1</v>
      </c>
      <c r="H162" s="295"/>
      <c r="I162" s="295"/>
      <c r="J162" s="295"/>
      <c r="K162" s="295"/>
      <c r="L162" s="4"/>
      <c r="M162" s="12"/>
    </row>
    <row r="163" spans="1:13" s="2" customFormat="1" ht="6.75" customHeight="1" thickBot="1">
      <c r="A163" s="1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2"/>
    </row>
    <row r="164" spans="1:13" s="2" customFormat="1" ht="18" customHeight="1" thickBot="1">
      <c r="A164" s="12"/>
      <c r="B164" s="315"/>
      <c r="C164" s="316" t="s">
        <v>7</v>
      </c>
      <c r="D164" s="424" t="s">
        <v>201</v>
      </c>
      <c r="E164" s="425"/>
      <c r="F164" s="425"/>
      <c r="G164" s="426"/>
      <c r="H164" s="427" t="s">
        <v>110</v>
      </c>
      <c r="I164" s="428"/>
      <c r="J164" s="429" t="s">
        <v>202</v>
      </c>
      <c r="K164" s="430"/>
      <c r="L164" s="379" t="s">
        <v>222</v>
      </c>
      <c r="M164" s="12"/>
    </row>
    <row r="165" spans="1:13" s="2" customFormat="1" ht="18" customHeight="1" thickBot="1" thickTop="1">
      <c r="A165" s="12"/>
      <c r="B165" s="317" t="s">
        <v>186</v>
      </c>
      <c r="C165" s="318" t="s">
        <v>198</v>
      </c>
      <c r="D165" s="319" t="s">
        <v>196</v>
      </c>
      <c r="E165" s="320" t="s">
        <v>214</v>
      </c>
      <c r="F165" s="320" t="s">
        <v>197</v>
      </c>
      <c r="G165" s="321" t="s">
        <v>69</v>
      </c>
      <c r="H165" s="322" t="s">
        <v>0</v>
      </c>
      <c r="I165" s="323" t="s">
        <v>1</v>
      </c>
      <c r="J165" s="324" t="s">
        <v>199</v>
      </c>
      <c r="K165" s="325" t="s">
        <v>200</v>
      </c>
      <c r="L165" s="326" t="s">
        <v>0</v>
      </c>
      <c r="M165" s="12"/>
    </row>
    <row r="166" spans="1:13" s="2" customFormat="1" ht="18" customHeight="1">
      <c r="A166" s="12"/>
      <c r="B166" s="327" t="s">
        <v>188</v>
      </c>
      <c r="C166" s="328">
        <v>0</v>
      </c>
      <c r="D166" s="329">
        <v>67.8</v>
      </c>
      <c r="E166" s="330">
        <v>33.8</v>
      </c>
      <c r="F166" s="331">
        <v>29</v>
      </c>
      <c r="G166" s="332" t="s">
        <v>170</v>
      </c>
      <c r="H166" s="333">
        <v>1030.3</v>
      </c>
      <c r="I166" s="334">
        <v>983.6</v>
      </c>
      <c r="J166" s="335">
        <v>11.4</v>
      </c>
      <c r="K166" s="336">
        <v>-5</v>
      </c>
      <c r="L166" s="337">
        <v>97</v>
      </c>
      <c r="M166" s="12"/>
    </row>
    <row r="167" spans="1:13" s="2" customFormat="1" ht="18" customHeight="1">
      <c r="A167" s="12"/>
      <c r="B167" s="338" t="s">
        <v>189</v>
      </c>
      <c r="C167" s="339">
        <v>1</v>
      </c>
      <c r="D167" s="340">
        <v>53.1</v>
      </c>
      <c r="E167" s="341">
        <v>25.7</v>
      </c>
      <c r="F167" s="341">
        <v>24.1</v>
      </c>
      <c r="G167" s="342" t="s">
        <v>167</v>
      </c>
      <c r="H167" s="343">
        <v>1028.9</v>
      </c>
      <c r="I167" s="344">
        <v>987.9</v>
      </c>
      <c r="J167" s="345">
        <v>16.1</v>
      </c>
      <c r="K167" s="346">
        <v>-4.1</v>
      </c>
      <c r="L167" s="347">
        <v>96</v>
      </c>
      <c r="M167" s="12"/>
    </row>
    <row r="168" spans="1:13" s="2" customFormat="1" ht="18" customHeight="1">
      <c r="A168" s="12"/>
      <c r="B168" s="338" t="s">
        <v>190</v>
      </c>
      <c r="C168" s="348">
        <v>0</v>
      </c>
      <c r="D168" s="340">
        <v>62.8</v>
      </c>
      <c r="E168" s="349">
        <v>33.8</v>
      </c>
      <c r="F168" s="341">
        <v>25.7</v>
      </c>
      <c r="G168" s="342" t="s">
        <v>166</v>
      </c>
      <c r="H168" s="343">
        <v>1028.1</v>
      </c>
      <c r="I168" s="350">
        <v>980.7</v>
      </c>
      <c r="J168" s="345">
        <v>19.7</v>
      </c>
      <c r="K168" s="346">
        <v>-0.3</v>
      </c>
      <c r="L168" s="347">
        <v>96</v>
      </c>
      <c r="M168" s="12"/>
    </row>
    <row r="169" spans="1:13" s="2" customFormat="1" ht="18" customHeight="1">
      <c r="A169" s="12"/>
      <c r="B169" s="338" t="s">
        <v>191</v>
      </c>
      <c r="C169" s="351">
        <v>8</v>
      </c>
      <c r="D169" s="340">
        <v>49.9</v>
      </c>
      <c r="E169" s="341">
        <v>27.4</v>
      </c>
      <c r="F169" s="341">
        <v>22.5</v>
      </c>
      <c r="G169" s="342" t="s">
        <v>170</v>
      </c>
      <c r="H169" s="352">
        <v>1020.6</v>
      </c>
      <c r="I169" s="344">
        <v>1002.1</v>
      </c>
      <c r="J169" s="345">
        <v>22.6</v>
      </c>
      <c r="K169" s="346">
        <v>4.6</v>
      </c>
      <c r="L169" s="347">
        <v>96</v>
      </c>
      <c r="M169" s="12"/>
    </row>
    <row r="170" spans="1:13" s="2" customFormat="1" ht="18" customHeight="1">
      <c r="A170" s="12"/>
      <c r="B170" s="338" t="s">
        <v>192</v>
      </c>
      <c r="C170" s="339">
        <v>1</v>
      </c>
      <c r="D170" s="340">
        <v>41.8</v>
      </c>
      <c r="E170" s="341">
        <v>24.1</v>
      </c>
      <c r="F170" s="341">
        <v>16.1</v>
      </c>
      <c r="G170" s="342" t="s">
        <v>170</v>
      </c>
      <c r="H170" s="343">
        <v>1021.5</v>
      </c>
      <c r="I170" s="344">
        <v>1006.8</v>
      </c>
      <c r="J170" s="345">
        <v>34.4</v>
      </c>
      <c r="K170" s="353">
        <v>7</v>
      </c>
      <c r="L170" s="354">
        <v>98</v>
      </c>
      <c r="M170" s="12"/>
    </row>
    <row r="171" spans="1:13" s="2" customFormat="1" ht="18" customHeight="1">
      <c r="A171" s="12"/>
      <c r="B171" s="338" t="s">
        <v>193</v>
      </c>
      <c r="C171" s="339">
        <v>5</v>
      </c>
      <c r="D171" s="340">
        <v>61.2</v>
      </c>
      <c r="E171" s="349">
        <v>33.8</v>
      </c>
      <c r="F171" s="341">
        <v>27.1</v>
      </c>
      <c r="G171" s="342" t="s">
        <v>166</v>
      </c>
      <c r="H171" s="343">
        <v>1021.1</v>
      </c>
      <c r="I171" s="344">
        <v>1000.7</v>
      </c>
      <c r="J171" s="345">
        <v>32.1</v>
      </c>
      <c r="K171" s="346">
        <v>11.1</v>
      </c>
      <c r="L171" s="347">
        <v>96</v>
      </c>
      <c r="M171" s="12"/>
    </row>
    <row r="172" spans="1:13" s="2" customFormat="1" ht="18" customHeight="1">
      <c r="A172" s="12"/>
      <c r="B172" s="338" t="s">
        <v>194</v>
      </c>
      <c r="C172" s="339">
        <v>1</v>
      </c>
      <c r="D172" s="340">
        <v>54.7</v>
      </c>
      <c r="E172" s="341">
        <v>27.4</v>
      </c>
      <c r="F172" s="341">
        <v>19.3</v>
      </c>
      <c r="G172" s="342" t="s">
        <v>167</v>
      </c>
      <c r="H172" s="343">
        <v>1020.9</v>
      </c>
      <c r="I172" s="344">
        <v>1007.6</v>
      </c>
      <c r="J172" s="345">
        <v>35.2</v>
      </c>
      <c r="K172" s="355">
        <v>13.7</v>
      </c>
      <c r="L172" s="347">
        <v>96</v>
      </c>
      <c r="M172" s="12"/>
    </row>
    <row r="173" spans="1:13" ht="18" customHeight="1">
      <c r="A173" s="9"/>
      <c r="B173" s="338" t="s">
        <v>195</v>
      </c>
      <c r="C173" s="339">
        <v>3</v>
      </c>
      <c r="D173" s="340">
        <v>43.5</v>
      </c>
      <c r="E173" s="341">
        <v>22.5</v>
      </c>
      <c r="F173" s="341">
        <v>16.1</v>
      </c>
      <c r="G173" s="342" t="s">
        <v>170</v>
      </c>
      <c r="H173" s="343">
        <v>1020.8</v>
      </c>
      <c r="I173" s="356">
        <v>1010</v>
      </c>
      <c r="J173" s="357">
        <v>36.6</v>
      </c>
      <c r="K173" s="346">
        <v>12.5</v>
      </c>
      <c r="L173" s="347">
        <v>96</v>
      </c>
      <c r="M173" s="9"/>
    </row>
    <row r="174" spans="1:13" ht="18" customHeight="1">
      <c r="A174" s="9"/>
      <c r="B174" s="338" t="s">
        <v>211</v>
      </c>
      <c r="C174" s="339">
        <v>5</v>
      </c>
      <c r="D174" s="340">
        <v>41.8</v>
      </c>
      <c r="E174" s="341">
        <v>24.1</v>
      </c>
      <c r="F174" s="341">
        <v>20.9</v>
      </c>
      <c r="G174" s="342" t="s">
        <v>170</v>
      </c>
      <c r="H174" s="343">
        <v>1025.1</v>
      </c>
      <c r="I174" s="344">
        <v>1003.5</v>
      </c>
      <c r="J174" s="345">
        <v>29.1</v>
      </c>
      <c r="K174" s="346">
        <v>12.3</v>
      </c>
      <c r="L174" s="358">
        <v>97</v>
      </c>
      <c r="M174" s="9"/>
    </row>
    <row r="175" spans="1:13" ht="18" customHeight="1">
      <c r="A175" s="9"/>
      <c r="B175" s="338" t="s">
        <v>212</v>
      </c>
      <c r="C175" s="339">
        <v>3</v>
      </c>
      <c r="D175" s="340">
        <v>56.3</v>
      </c>
      <c r="E175" s="341">
        <v>30.6</v>
      </c>
      <c r="F175" s="341">
        <v>27.3</v>
      </c>
      <c r="G175" s="342" t="s">
        <v>170</v>
      </c>
      <c r="H175" s="343">
        <v>1024.3</v>
      </c>
      <c r="I175" s="344">
        <v>999.2</v>
      </c>
      <c r="J175" s="345">
        <v>25.4</v>
      </c>
      <c r="K175" s="346">
        <v>1.5</v>
      </c>
      <c r="L175" s="358">
        <v>97</v>
      </c>
      <c r="M175" s="9"/>
    </row>
    <row r="176" spans="1:13" ht="18" customHeight="1">
      <c r="A176" s="9"/>
      <c r="B176" s="338" t="s">
        <v>213</v>
      </c>
      <c r="C176" s="339">
        <v>1</v>
      </c>
      <c r="D176" s="340">
        <v>41.8</v>
      </c>
      <c r="E176" s="341">
        <v>24.1</v>
      </c>
      <c r="F176" s="341">
        <v>24.1</v>
      </c>
      <c r="G176" s="342" t="s">
        <v>167</v>
      </c>
      <c r="H176" s="357">
        <v>1030.7</v>
      </c>
      <c r="I176" s="359">
        <v>995.3</v>
      </c>
      <c r="J176" s="345">
        <v>17.7</v>
      </c>
      <c r="K176" s="346">
        <v>1.3</v>
      </c>
      <c r="L176" s="358">
        <v>97</v>
      </c>
      <c r="M176" s="9"/>
    </row>
    <row r="177" spans="1:13" ht="18" customHeight="1" thickBot="1">
      <c r="A177" s="9"/>
      <c r="B177" s="360" t="s">
        <v>122</v>
      </c>
      <c r="C177" s="361">
        <v>1</v>
      </c>
      <c r="D177" s="362">
        <v>49.9</v>
      </c>
      <c r="E177" s="363">
        <v>27.4</v>
      </c>
      <c r="F177" s="363">
        <v>26.1</v>
      </c>
      <c r="G177" s="364" t="s">
        <v>170</v>
      </c>
      <c r="H177" s="365">
        <v>1025.7</v>
      </c>
      <c r="I177" s="366">
        <v>988.1</v>
      </c>
      <c r="J177" s="367">
        <v>13.6</v>
      </c>
      <c r="K177" s="368">
        <v>-6.6</v>
      </c>
      <c r="L177" s="369">
        <v>100</v>
      </c>
      <c r="M177" s="9"/>
    </row>
    <row r="178" spans="1:13" ht="25.5" customHeight="1" thickBot="1">
      <c r="A178" s="9"/>
      <c r="B178" s="383" t="s">
        <v>223</v>
      </c>
      <c r="C178" s="370">
        <f>SUM(C166:C177)</f>
        <v>29</v>
      </c>
      <c r="D178" s="371" t="s">
        <v>130</v>
      </c>
      <c r="E178" s="372" t="s">
        <v>130</v>
      </c>
      <c r="F178" s="372" t="s">
        <v>130</v>
      </c>
      <c r="G178" s="373" t="s">
        <v>170</v>
      </c>
      <c r="H178" s="374">
        <f>AVERAGE(H166:H177)</f>
        <v>1024.8333333333333</v>
      </c>
      <c r="I178" s="375">
        <f>AVERAGE(I166:I177)</f>
        <v>997.125</v>
      </c>
      <c r="J178" s="376">
        <f>AVERAGE(J166:J177)</f>
        <v>24.491666666666664</v>
      </c>
      <c r="K178" s="377">
        <f>AVERAGE(K166:K177)</f>
        <v>3.9999999999999996</v>
      </c>
      <c r="L178" s="378">
        <f>AVERAGE(L166:L177)</f>
        <v>96.83333333333333</v>
      </c>
      <c r="M178" s="9"/>
    </row>
    <row r="179" spans="1:13" ht="14.25" thickBot="1" thickTop="1">
      <c r="A179" s="9"/>
      <c r="M179" s="9"/>
    </row>
    <row r="180" spans="1:13" ht="18.75" customHeight="1" thickBot="1">
      <c r="A180" s="9"/>
      <c r="E180" s="412" t="s">
        <v>224</v>
      </c>
      <c r="F180" s="413"/>
      <c r="G180" s="413"/>
      <c r="H180" s="413"/>
      <c r="I180" s="414"/>
      <c r="M180" s="9"/>
    </row>
    <row r="181" spans="1:13" ht="12.75">
      <c r="A181" s="9"/>
      <c r="M181" s="9"/>
    </row>
    <row r="182" spans="1:13" ht="12.75">
      <c r="A182" s="9"/>
      <c r="M182" s="9"/>
    </row>
    <row r="183" spans="1:13" ht="12.75">
      <c r="A183" s="9"/>
      <c r="M183" s="9"/>
    </row>
    <row r="184" spans="1:13" ht="12.75">
      <c r="A184" s="9"/>
      <c r="M184" s="9"/>
    </row>
    <row r="185" spans="1:13" ht="12.75">
      <c r="A185" s="9"/>
      <c r="M185" s="9"/>
    </row>
    <row r="186" spans="1:13" ht="12.75">
      <c r="A186" s="9"/>
      <c r="M186" s="9"/>
    </row>
    <row r="187" spans="1:13" ht="12.75">
      <c r="A187" s="9"/>
      <c r="M187" s="9"/>
    </row>
    <row r="188" spans="1:13" ht="12.75">
      <c r="A188" s="9"/>
      <c r="M188" s="9"/>
    </row>
    <row r="189" spans="1:13" ht="12.75">
      <c r="A189" s="9"/>
      <c r="M189" s="9"/>
    </row>
    <row r="190" spans="1:13" ht="12.75">
      <c r="A190" s="9"/>
      <c r="M190" s="9"/>
    </row>
    <row r="191" spans="1:13" ht="12.75">
      <c r="A191" s="9"/>
      <c r="M191" s="9"/>
    </row>
    <row r="192" spans="1:13" ht="12.75">
      <c r="A192" s="9"/>
      <c r="M192" s="9"/>
    </row>
    <row r="193" spans="1:13" ht="12.75">
      <c r="A193" s="9"/>
      <c r="M193" s="9"/>
    </row>
    <row r="194" spans="1:13" ht="12.75">
      <c r="A194" s="9"/>
      <c r="M194" s="9"/>
    </row>
    <row r="195" spans="1:13" ht="12.75">
      <c r="A195" s="9"/>
      <c r="M195" s="9"/>
    </row>
    <row r="196" spans="1:13" ht="12.75">
      <c r="A196" s="9"/>
      <c r="M196" s="9"/>
    </row>
    <row r="197" spans="1:13" ht="12.75">
      <c r="A197" s="9"/>
      <c r="M197" s="9"/>
    </row>
    <row r="198" spans="1:13" ht="12.75">
      <c r="A198" s="9"/>
      <c r="M198" s="9"/>
    </row>
    <row r="199" spans="1:13" ht="12.75">
      <c r="A199" s="9"/>
      <c r="M199" s="9"/>
    </row>
    <row r="200" spans="1:13" ht="12.75">
      <c r="A200" s="9"/>
      <c r="M200" s="9"/>
    </row>
    <row r="201" spans="1:13" ht="12.75">
      <c r="A201" s="9"/>
      <c r="M201" s="9"/>
    </row>
    <row r="202" spans="1:13" ht="12.75">
      <c r="A202" s="9"/>
      <c r="M202" s="9"/>
    </row>
    <row r="203" spans="1:13" ht="12.75">
      <c r="A203" s="9"/>
      <c r="M203" s="9"/>
    </row>
    <row r="204" spans="1:13" ht="12.75">
      <c r="A204" s="9"/>
      <c r="M204" s="9"/>
    </row>
    <row r="205" spans="1:13" ht="12.75">
      <c r="A205" s="9"/>
      <c r="M205" s="9"/>
    </row>
    <row r="206" spans="1:13" ht="12.75">
      <c r="A206" s="9"/>
      <c r="M206" s="9"/>
    </row>
    <row r="207" spans="1:13" ht="12.75">
      <c r="A207" s="9"/>
      <c r="M207" s="9"/>
    </row>
    <row r="208" spans="1:13" ht="12.75">
      <c r="A208" s="9"/>
      <c r="M208" s="9"/>
    </row>
    <row r="209" spans="1:13" ht="12.75">
      <c r="A209" s="9"/>
      <c r="M209" s="9"/>
    </row>
    <row r="210" spans="1:13" ht="12.75">
      <c r="A210" s="9"/>
      <c r="M210" s="9"/>
    </row>
    <row r="211" spans="1:13" ht="12.75">
      <c r="A211" s="9"/>
      <c r="M211" s="9"/>
    </row>
    <row r="212" spans="1:13" ht="12.75">
      <c r="A212" s="9"/>
      <c r="M212" s="9"/>
    </row>
    <row r="213" spans="1:13" ht="12.75">
      <c r="A213" s="9"/>
      <c r="M213" s="9"/>
    </row>
    <row r="214" spans="1:13" ht="12.75">
      <c r="A214" s="9"/>
      <c r="M214" s="9"/>
    </row>
    <row r="215" spans="1:13" ht="12.75">
      <c r="A215" s="9"/>
      <c r="M215" s="9"/>
    </row>
    <row r="216" spans="1:13" ht="12.75">
      <c r="A216" s="9"/>
      <c r="M216" s="9"/>
    </row>
    <row r="217" spans="1:13" ht="12.75">
      <c r="A217" s="9"/>
      <c r="M217" s="9"/>
    </row>
    <row r="218" spans="1:13" ht="12.75">
      <c r="A218" s="9"/>
      <c r="M218" s="9"/>
    </row>
    <row r="219" spans="1:13" ht="12.75">
      <c r="A219" s="9"/>
      <c r="M219" s="9"/>
    </row>
    <row r="220" spans="1:13" ht="12.75">
      <c r="A220" s="9"/>
      <c r="M220" s="9"/>
    </row>
    <row r="221" spans="1:13" ht="12.75">
      <c r="A221" s="9"/>
      <c r="M221" s="9"/>
    </row>
    <row r="222" spans="1:13" ht="12.75">
      <c r="A222" s="9"/>
      <c r="M222" s="9"/>
    </row>
    <row r="223" spans="1:13" ht="12.75">
      <c r="A223" s="9"/>
      <c r="M223" s="9"/>
    </row>
    <row r="224" spans="1:13" ht="12.75">
      <c r="A224" s="9"/>
      <c r="M224" s="9"/>
    </row>
    <row r="225" spans="1:13" ht="12.75">
      <c r="A225" s="9"/>
      <c r="M225" s="9"/>
    </row>
    <row r="226" spans="1:13" ht="12.75">
      <c r="A226" s="9"/>
      <c r="M226" s="9"/>
    </row>
    <row r="227" spans="1:13" ht="12.75">
      <c r="A227" s="9"/>
      <c r="M227" s="9"/>
    </row>
    <row r="228" spans="1:13" ht="12.75">
      <c r="A228" s="9"/>
      <c r="M228" s="9"/>
    </row>
    <row r="229" spans="1:13" ht="12.75">
      <c r="A229" s="9"/>
      <c r="M229" s="9"/>
    </row>
    <row r="230" spans="1:13" ht="12.75">
      <c r="A230" s="9"/>
      <c r="M230" s="9"/>
    </row>
    <row r="231" spans="1:13" ht="12.75">
      <c r="A231" s="9"/>
      <c r="M231" s="9"/>
    </row>
    <row r="232" spans="1:13" ht="12.75">
      <c r="A232" s="9"/>
      <c r="M232" s="9"/>
    </row>
    <row r="233" spans="1:13" ht="12.75">
      <c r="A233" s="9"/>
      <c r="M233" s="9"/>
    </row>
    <row r="234" spans="1:13" ht="12.75">
      <c r="A234" s="9"/>
      <c r="M234" s="9"/>
    </row>
    <row r="235" spans="1:13" ht="12.75">
      <c r="A235" s="9"/>
      <c r="M235" s="9"/>
    </row>
    <row r="236" spans="1:13" ht="12.75">
      <c r="A236" s="9"/>
      <c r="M236" s="9"/>
    </row>
    <row r="237" spans="1:13" ht="12.75">
      <c r="A237" s="9"/>
      <c r="M237" s="9"/>
    </row>
    <row r="238" spans="1:13" ht="12.75">
      <c r="A238" s="9"/>
      <c r="M238" s="9"/>
    </row>
    <row r="239" spans="1:13" ht="12.75">
      <c r="A239" s="9"/>
      <c r="M239" s="9"/>
    </row>
    <row r="240" spans="1:13" ht="12.75">
      <c r="A240" s="9"/>
      <c r="M240" s="9"/>
    </row>
    <row r="241" spans="1:13" ht="12.75">
      <c r="A241" s="9"/>
      <c r="M241" s="9"/>
    </row>
    <row r="242" spans="1:13" ht="12.75">
      <c r="A242" s="9"/>
      <c r="M242" s="9"/>
    </row>
    <row r="243" spans="1:13" ht="12.75">
      <c r="A243" s="9"/>
      <c r="M243" s="9"/>
    </row>
    <row r="244" spans="1:13" ht="12.75">
      <c r="A244" s="9"/>
      <c r="M244" s="9"/>
    </row>
    <row r="245" spans="1:13" ht="12.75">
      <c r="A245" s="9"/>
      <c r="M245" s="9"/>
    </row>
    <row r="246" spans="1:13" ht="12.75">
      <c r="A246" s="9"/>
      <c r="M246" s="9"/>
    </row>
    <row r="247" spans="1:13" ht="12.75">
      <c r="A247" s="9"/>
      <c r="M247" s="9"/>
    </row>
    <row r="248" spans="1:13" ht="12.75">
      <c r="A248" s="9"/>
      <c r="M248" s="9"/>
    </row>
    <row r="249" spans="1:13" ht="12.75">
      <c r="A249" s="9"/>
      <c r="M249" s="9"/>
    </row>
    <row r="250" spans="1:13" ht="12.75">
      <c r="A250" s="9"/>
      <c r="M250" s="9"/>
    </row>
    <row r="251" spans="1:13" ht="12.75">
      <c r="A251" s="9"/>
      <c r="M251" s="9"/>
    </row>
    <row r="252" spans="1:13" ht="12.75">
      <c r="A252" s="9"/>
      <c r="M252" s="9"/>
    </row>
    <row r="253" spans="1:13" ht="12.75">
      <c r="A253" s="9"/>
      <c r="M253" s="9"/>
    </row>
    <row r="254" spans="1:13" ht="12.75">
      <c r="A254" s="9"/>
      <c r="M254" s="9"/>
    </row>
    <row r="255" spans="1:13" ht="12.75">
      <c r="A255" s="9"/>
      <c r="M255" s="9"/>
    </row>
    <row r="256" spans="1:13" ht="12.75">
      <c r="A256" s="9"/>
      <c r="M256" s="9"/>
    </row>
    <row r="257" spans="1:13" ht="12.75">
      <c r="A257" s="9"/>
      <c r="M257" s="9"/>
    </row>
    <row r="258" spans="1:13" ht="12.75">
      <c r="A258" s="9"/>
      <c r="M258" s="9"/>
    </row>
    <row r="259" spans="1:13" ht="12.75">
      <c r="A259" s="9"/>
      <c r="M259" s="9"/>
    </row>
    <row r="260" spans="1:13" ht="12.75">
      <c r="A260" s="9"/>
      <c r="M260" s="9"/>
    </row>
    <row r="261" spans="1:13" ht="12.75">
      <c r="A261" s="9"/>
      <c r="M261" s="9"/>
    </row>
    <row r="262" spans="1:13" ht="12.75">
      <c r="A262" s="9"/>
      <c r="M262" s="9"/>
    </row>
    <row r="263" spans="1:13" ht="12.75">
      <c r="A263" s="9"/>
      <c r="M263" s="9"/>
    </row>
    <row r="264" spans="1:13" ht="12.75">
      <c r="A264" s="9"/>
      <c r="M264" s="9"/>
    </row>
    <row r="265" spans="1:13" ht="12.75">
      <c r="A265" s="9"/>
      <c r="M265" s="9"/>
    </row>
    <row r="266" spans="1:13" ht="12.75">
      <c r="A266" s="9"/>
      <c r="M266" s="9"/>
    </row>
    <row r="267" spans="1:13" ht="12.75">
      <c r="A267" s="9"/>
      <c r="M267" s="9"/>
    </row>
    <row r="268" spans="1:13" ht="12.75">
      <c r="A268" s="9"/>
      <c r="M268" s="9"/>
    </row>
    <row r="269" spans="1:13" ht="12.75">
      <c r="A269" s="9"/>
      <c r="M269" s="9"/>
    </row>
    <row r="270" spans="1:13" ht="12.75">
      <c r="A270" s="9"/>
      <c r="M270" s="9"/>
    </row>
    <row r="271" spans="1:13" ht="12.75">
      <c r="A271" s="9"/>
      <c r="M271" s="9"/>
    </row>
    <row r="272" spans="1:13" ht="12.75">
      <c r="A272" s="9"/>
      <c r="M272" s="9"/>
    </row>
    <row r="273" spans="1:13" ht="12.75">
      <c r="A273" s="9"/>
      <c r="M273" s="9"/>
    </row>
    <row r="274" spans="1:13" ht="12.75">
      <c r="A274" s="9"/>
      <c r="M274" s="9"/>
    </row>
    <row r="275" spans="1:13" ht="12.75">
      <c r="A275" s="9"/>
      <c r="M275" s="9"/>
    </row>
    <row r="276" spans="1:13" ht="12.75">
      <c r="A276" s="9"/>
      <c r="M276" s="9"/>
    </row>
    <row r="277" spans="1:13" ht="12.75">
      <c r="A277" s="9"/>
      <c r="M277" s="9"/>
    </row>
    <row r="278" spans="1:13" ht="11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</sheetData>
  <mergeCells count="108">
    <mergeCell ref="I80:K80"/>
    <mergeCell ref="E29:H29"/>
    <mergeCell ref="I90:I91"/>
    <mergeCell ref="C87:E87"/>
    <mergeCell ref="C88:E88"/>
    <mergeCell ref="C89:E89"/>
    <mergeCell ref="C80:F80"/>
    <mergeCell ref="C41:D41"/>
    <mergeCell ref="F41:G41"/>
    <mergeCell ref="I40:K40"/>
    <mergeCell ref="D120:K120"/>
    <mergeCell ref="C107:D107"/>
    <mergeCell ref="F107:G107"/>
    <mergeCell ref="I107:J107"/>
    <mergeCell ref="D119:K119"/>
    <mergeCell ref="D114:K114"/>
    <mergeCell ref="D117:K117"/>
    <mergeCell ref="D118:K118"/>
    <mergeCell ref="D112:K112"/>
    <mergeCell ref="D116:K116"/>
    <mergeCell ref="E95:G95"/>
    <mergeCell ref="C90:E90"/>
    <mergeCell ref="C91:E91"/>
    <mergeCell ref="H100:I100"/>
    <mergeCell ref="C98:D98"/>
    <mergeCell ref="I97:J97"/>
    <mergeCell ref="H98:I98"/>
    <mergeCell ref="C100:D100"/>
    <mergeCell ref="C99:D99"/>
    <mergeCell ref="H99:I99"/>
    <mergeCell ref="L58:L59"/>
    <mergeCell ref="C42:D42"/>
    <mergeCell ref="F43:G43"/>
    <mergeCell ref="F44:G44"/>
    <mergeCell ref="C44:D44"/>
    <mergeCell ref="F57:G57"/>
    <mergeCell ref="I42:K42"/>
    <mergeCell ref="H69:K69"/>
    <mergeCell ref="C40:D40"/>
    <mergeCell ref="F40:G40"/>
    <mergeCell ref="F42:G42"/>
    <mergeCell ref="C43:D43"/>
    <mergeCell ref="C48:F48"/>
    <mergeCell ref="C50:D50"/>
    <mergeCell ref="C51:D51"/>
    <mergeCell ref="I38:K38"/>
    <mergeCell ref="C25:K25"/>
    <mergeCell ref="C23:K23"/>
    <mergeCell ref="C38:H38"/>
    <mergeCell ref="E24:I24"/>
    <mergeCell ref="F34:F35"/>
    <mergeCell ref="G17:K17"/>
    <mergeCell ref="C15:J15"/>
    <mergeCell ref="C17:F17"/>
    <mergeCell ref="E16:I16"/>
    <mergeCell ref="C9:F9"/>
    <mergeCell ref="I10:K10"/>
    <mergeCell ref="I12:K14"/>
    <mergeCell ref="H12:H13"/>
    <mergeCell ref="C12:F12"/>
    <mergeCell ref="C13:F13"/>
    <mergeCell ref="C10:F10"/>
    <mergeCell ref="C11:F11"/>
    <mergeCell ref="E8:F8"/>
    <mergeCell ref="I9:K9"/>
    <mergeCell ref="I11:K11"/>
    <mergeCell ref="C39:D39"/>
    <mergeCell ref="F39:G39"/>
    <mergeCell ref="F22:H22"/>
    <mergeCell ref="C19:K19"/>
    <mergeCell ref="E34:E35"/>
    <mergeCell ref="E32:H32"/>
    <mergeCell ref="C21:K21"/>
    <mergeCell ref="C85:E85"/>
    <mergeCell ref="C83:D83"/>
    <mergeCell ref="C86:E86"/>
    <mergeCell ref="D62:E62"/>
    <mergeCell ref="C79:F79"/>
    <mergeCell ref="C69:F69"/>
    <mergeCell ref="D6:J6"/>
    <mergeCell ref="D77:H77"/>
    <mergeCell ref="C84:D84"/>
    <mergeCell ref="I57:J57"/>
    <mergeCell ref="D55:I55"/>
    <mergeCell ref="H48:K48"/>
    <mergeCell ref="I8:K8"/>
    <mergeCell ref="C18:F18"/>
    <mergeCell ref="G18:K18"/>
    <mergeCell ref="C20:K20"/>
    <mergeCell ref="D115:K115"/>
    <mergeCell ref="D113:K113"/>
    <mergeCell ref="F106:H106"/>
    <mergeCell ref="G102:H102"/>
    <mergeCell ref="E111:I111"/>
    <mergeCell ref="B146:D146"/>
    <mergeCell ref="E146:I146"/>
    <mergeCell ref="C128:D128"/>
    <mergeCell ref="F128:G128"/>
    <mergeCell ref="D2:J2"/>
    <mergeCell ref="E180:I180"/>
    <mergeCell ref="B124:L124"/>
    <mergeCell ref="B126:L126"/>
    <mergeCell ref="B162:D162"/>
    <mergeCell ref="D164:G164"/>
    <mergeCell ref="H164:I164"/>
    <mergeCell ref="J164:K164"/>
    <mergeCell ref="F129:I129"/>
    <mergeCell ref="B130:F130"/>
  </mergeCells>
  <hyperlinks>
    <hyperlink ref="C18" r:id="rId1" display="http://www.davis-meteo.com/"/>
    <hyperlink ref="G18" r:id="rId2" display="http://www.heavyweather.info/new_french/index.html"/>
    <hyperlink ref="C20" r:id="rId3" display="http://www.starmeteo.fr/gamme_star_meteo/fiche_technique_star_meteo.php?id=7"/>
    <hyperlink ref="F22" r:id="rId4" display="http://www.nouveauxobjets.com/5100.php"/>
    <hyperlink ref="E24" r:id="rId5" display="http://www.station-meteo.com/pluviometre-pierron/"/>
  </hyperlinks>
  <printOptions/>
  <pageMargins left="0.75" right="0.75" top="1" bottom="1" header="0.4921259845" footer="0.4921259845"/>
  <pageSetup horizontalDpi="300" verticalDpi="3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WALBERT</dc:creator>
  <cp:keywords/>
  <dc:description/>
  <cp:lastModifiedBy>user</cp:lastModifiedBy>
  <dcterms:created xsi:type="dcterms:W3CDTF">2008-11-29T06:08:57Z</dcterms:created>
  <dcterms:modified xsi:type="dcterms:W3CDTF">2010-01-11T17:46:34Z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